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lL1PgH1UArOCb5tSzghbfd1+Lmp5t1UV3Dnmu/Yuv39T4ezQZ9Ua7nXEhTTLPUk6IBuoewZSPwCkWH+9o2n3cA==" workbookSaltValue="UVabOvChNq2/WXJBfjdb0w==" workbookSpinCount="100000" lockStructure="1"/>
  <bookViews>
    <workbookView xWindow="0" yWindow="0" windowWidth="22260" windowHeight="12650"/>
  </bookViews>
  <sheets>
    <sheet name="Cover" sheetId="3" r:id="rId1"/>
    <sheet name="Errors and Omissions Data" sheetId="8" r:id="rId2"/>
  </sheets>
  <definedNames>
    <definedName name="_ftn1" localSheetId="1">'Errors and Omissions Data'!$A$7</definedName>
    <definedName name="_ftnref1" localSheetId="1">'Errors and Omissions Data'!$B$3</definedName>
    <definedName name="_xlnm.Print_Area" localSheetId="1">'Errors and Omissions Data'!$A$1:$C$67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8" l="1"/>
  <c r="B67" i="8" l="1"/>
  <c r="D16" i="8" l="1"/>
  <c r="D8" i="8"/>
  <c r="D9" i="8" l="1"/>
  <c r="B1" i="8"/>
  <c r="D35" i="8" l="1"/>
  <c r="D17" i="8"/>
  <c r="G21" i="3" l="1"/>
  <c r="D21" i="3" s="1"/>
  <c r="I4" i="3" l="1"/>
  <c r="E21" i="3"/>
</calcChain>
</file>

<file path=xl/sharedStrings.xml><?xml version="1.0" encoding="utf-8"?>
<sst xmlns="http://schemas.openxmlformats.org/spreadsheetml/2006/main" count="49" uniqueCount="45">
  <si>
    <t>Guidance Notes:</t>
  </si>
  <si>
    <t>Central Bank of Ireland</t>
  </si>
  <si>
    <t>Return Status</t>
  </si>
  <si>
    <t>Status</t>
  </si>
  <si>
    <t>Sheet Name</t>
  </si>
  <si>
    <t>Validation Errors</t>
  </si>
  <si>
    <t>Return Name:</t>
  </si>
  <si>
    <t>Template Version:</t>
  </si>
  <si>
    <t>MiFIR TR Errors and Omissions Notification</t>
  </si>
  <si>
    <t xml:space="preserve"> </t>
  </si>
  <si>
    <t xml:space="preserve">Transaction reporting plays an important role in maintaining the integrity of securities markets, particularly the detection and investigation of market abuse. As set out in Regulation (EU) 600/2014 (‘MiFIR’) transaction reports enable the competent authorities to monitor the activities of investment firms to ensure that they act honestly, fairly, professionally and in a manner which promotes the integrity of the market. </t>
  </si>
  <si>
    <r>
      <t>Commission Delegated Regulation 2017/590 Article 15(2) (‘CDR 590’) provides that trading venues or investment firms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 shall promptly notify the relevant competent authority of any errors or omissions within a transaction report submitted including failure to resubmit a rejected transaction report or the reporting of a transaction for which there is no obligation to report (‘breach’).  Such notifications should be made to the Central Bank of Ireland using this form.  </t>
    </r>
  </si>
  <si>
    <t>Please provide the following information:</t>
  </si>
  <si>
    <t>Executing Entity Details</t>
  </si>
  <si>
    <t>Legal Name</t>
  </si>
  <si>
    <t>LEI Code</t>
  </si>
  <si>
    <t>C Code</t>
  </si>
  <si>
    <r>
      <t>Contact Name</t>
    </r>
    <r>
      <rPr>
        <vertAlign val="superscript"/>
        <sz val="11"/>
        <color theme="1"/>
        <rFont val="Times New Roman"/>
        <family val="1"/>
      </rPr>
      <t>2</t>
    </r>
  </si>
  <si>
    <r>
      <t>Contact email address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</t>
    </r>
  </si>
  <si>
    <r>
      <t>Contact telephone number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</t>
    </r>
  </si>
  <si>
    <t>Submitting Entity Details (if different to Executing Entity)</t>
  </si>
  <si>
    <t>Specify the relevant date(s) and the time interval over which the breach occurred.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</si>
  <si>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References to ‘investment firms’ in this document are to be read as including ‘credit institutions’ as applicable (MiFIR, Article 1(2))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</si>
  <si>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For the purposes of this notification </t>
    </r>
  </si>
  <si>
    <t xml:space="preserve">Provide comprehensive details of the breach, including reference(s) to the relevant section(s) of 
• MiFIR,
• Commission Delegated Regulation (EU) 2017/590,
• Guidelines on Transaction reporting, order record keeping and clock synchronisation under MiFID II, and/or 
• ESMA Questions and Answers on MiFIR data reporting
as applicable
</t>
  </si>
  <si>
    <t>On what date was the breach identified?</t>
  </si>
  <si>
    <t>How was the breach identified and what was the cause thereof?</t>
  </si>
  <si>
    <t>Has the breach been rectified?   [Yes / No]</t>
  </si>
  <si>
    <t>If yes, explain how and when the breach was rectified.</t>
  </si>
  <si>
    <t>If no, detail the actions that are planned to rectify the breach including the expected timeframe for completion of these actions.</t>
  </si>
  <si>
    <t xml:space="preserve">What is the volume of transaction reports impacted by the breach? </t>
  </si>
  <si>
    <r>
      <t>Were all affected transaction reports corrected/back-reported? If not, please provide an estimated date by which it is expected that any such back-reporting will be completed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.</t>
    </r>
  </si>
  <si>
    <t>Detail any further changes to the firm’s systems, procedures or controls that were implemented or are planned (including anticipated timeframes) as a result of the identification of the breach.</t>
  </si>
  <si>
    <r>
      <t>Confirm the date of the firm’s most recent reconciliation of its front-office trading records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.</t>
    </r>
  </si>
  <si>
    <t xml:space="preserve">Confirm that the breach referenced herein, and the notification to the Central Bank, was escalated to the firm’s relevant internal governance committee and indicate which committee this is. </t>
  </si>
  <si>
    <t>Detail any additional, relevant, information pertaining to this matter.</t>
  </si>
  <si>
    <t xml:space="preserve">Insert date of this notification </t>
  </si>
  <si>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 xml:space="preserve"> In the event that significant volumes are affected please liaise with the Central Bank in advance of back reporting </t>
    </r>
  </si>
  <si>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 xml:space="preserve"> Regulation 15(3) of CDR 590</t>
    </r>
  </si>
  <si>
    <t>Error and Omissions Data</t>
  </si>
  <si>
    <r>
      <rPr>
        <b/>
        <sz val="10"/>
        <color theme="1"/>
        <rFont val="Calibri"/>
        <family val="2"/>
        <scheme val="minor"/>
      </rPr>
      <t xml:space="preserve">Validations: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Dates:</t>
    </r>
    <r>
      <rPr>
        <sz val="10"/>
        <color theme="1"/>
        <rFont val="Calibri"/>
        <family val="2"/>
        <scheme val="minor"/>
      </rPr>
      <t xml:space="preserve"> should be of the form yyyy-mm-dd
</t>
    </r>
    <r>
      <rPr>
        <b/>
        <sz val="10"/>
        <color theme="1"/>
        <rFont val="Calibri"/>
        <family val="2"/>
        <scheme val="minor"/>
      </rPr>
      <t>LEI Code:</t>
    </r>
    <r>
      <rPr>
        <sz val="10"/>
        <color theme="1"/>
        <rFont val="Calibri"/>
        <family val="2"/>
        <scheme val="minor"/>
      </rPr>
      <t xml:space="preserve"> ISO17442 LEI code or "N/A"
</t>
    </r>
    <r>
      <rPr>
        <b/>
        <sz val="10"/>
        <color theme="1"/>
        <rFont val="Calibri"/>
        <family val="2"/>
        <scheme val="minor"/>
      </rPr>
      <t>C Code:</t>
    </r>
    <r>
      <rPr>
        <sz val="10"/>
        <color theme="1"/>
        <rFont val="Calibri"/>
        <family val="2"/>
        <scheme val="minor"/>
      </rPr>
      <t xml:space="preserve"> Central bank identification code "C" followed by integer</t>
    </r>
  </si>
  <si>
    <t>Is this form being used to update the CBI on a previously filed notification or is this a new notification?</t>
  </si>
  <si>
    <t>2.1</t>
  </si>
  <si>
    <t>New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</si>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</sst>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yy\-mm\-dd;@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Lato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1" xfId="0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6" fillId="0" borderId="0" xfId="0" applyFont="1"/>
    <xf numFmtId="0" fontId="10" fillId="0" borderId="0" xfId="0" applyFont="1"/>
    <xf numFmtId="16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2" borderId="10" xfId="0" applyFill="1" applyBorder="1"/>
    <xf numFmtId="0" fontId="6" fillId="3" borderId="5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9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center" vertical="center"/>
    </xf>
    <xf numFmtId="0" fontId="6" fillId="3" borderId="12" xfId="0" applyFont="1" applyFill="1" applyBorder="1"/>
    <xf numFmtId="0" fontId="9" fillId="3" borderId="0" xfId="0" applyFont="1" applyFill="1" applyBorder="1"/>
    <xf numFmtId="0" fontId="6" fillId="3" borderId="0" xfId="0" applyFont="1" applyFill="1" applyBorder="1"/>
    <xf numFmtId="164" fontId="10" fillId="3" borderId="8" xfId="0" applyNumberFormat="1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11" fontId="6" fillId="3" borderId="12" xfId="0" applyNumberFormat="1" applyFont="1" applyFill="1" applyBorder="1" applyAlignment="1" applyProtection="1">
      <alignment horizontal="justify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9" fillId="3" borderId="1" xfId="0" applyFont="1" applyFill="1" applyBorder="1" applyAlignment="1">
      <alignment horizontal="left"/>
    </xf>
    <xf numFmtId="164" fontId="7" fillId="3" borderId="6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justify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165" fontId="6" fillId="3" borderId="13" xfId="0" applyNumberFormat="1" applyFont="1" applyFill="1" applyBorder="1" applyAlignment="1" applyProtection="1">
      <alignment horizontal="center"/>
      <protection locked="0"/>
    </xf>
    <xf numFmtId="165" fontId="6" fillId="3" borderId="1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wrapText="1"/>
    </xf>
    <xf numFmtId="17" fontId="6" fillId="3" borderId="1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theme="9"/>
      </font>
    </dxf>
    <dxf>
      <font>
        <color rgb="FFFF33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1193800</xdr:colOff>
      <xdr:row>0</xdr:row>
      <xdr:rowOff>501649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501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75"/>
  <sheetViews>
    <sheetView tabSelected="1" workbookViewId="0">
      <selection activeCell="C6" sqref="C6"/>
    </sheetView>
  </sheetViews>
  <sheetFormatPr defaultColWidth="0" defaultRowHeight="14.5" zeroHeight="1" x14ac:dyDescent="0.35"/>
  <cols>
    <col min="1" max="1" width="8.7265625" customWidth="1"/>
    <col min="2" max="2" width="26.1796875" customWidth="1"/>
    <col min="3" max="3" width="11.54296875" customWidth="1"/>
    <col min="4" max="4" width="6.453125" bestFit="1" customWidth="1"/>
    <col min="5" max="5" width="8.7265625" customWidth="1"/>
    <col min="6" max="6" width="14.81640625" bestFit="1" customWidth="1"/>
    <col min="7" max="7" width="8.7265625" customWidth="1"/>
    <col min="8" max="8" width="12" bestFit="1" customWidth="1"/>
    <col min="9" max="10" width="8.7265625" customWidth="1"/>
    <col min="11" max="12" width="8.7265625" hidden="1" customWidth="1"/>
    <col min="13" max="28" width="0" hidden="1" customWidth="1"/>
    <col min="29" max="16384" width="8.7265625" hidden="1"/>
  </cols>
  <sheetData>
    <row r="1" spans="1:12" ht="39.65" customHeight="1" x14ac:dyDescent="0.3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/>
      <c r="B4" s="1" t="s">
        <v>6</v>
      </c>
      <c r="C4" s="11" t="s">
        <v>8</v>
      </c>
      <c r="D4" s="1"/>
      <c r="E4" s="1"/>
      <c r="F4" s="1"/>
      <c r="G4" s="1"/>
      <c r="H4" s="1" t="s">
        <v>2</v>
      </c>
      <c r="I4" s="2" t="str">
        <f>IF(SUM(G21:G21) = 0, "Valid", "Invalid")</f>
        <v>Valid</v>
      </c>
      <c r="J4" s="1"/>
      <c r="K4" s="1"/>
      <c r="L4" s="1"/>
    </row>
    <row r="5" spans="1:12" x14ac:dyDescent="0.35">
      <c r="A5" s="1"/>
      <c r="B5" s="1" t="s">
        <v>7</v>
      </c>
      <c r="C5" s="12" t="s">
        <v>42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" customHeight="1" x14ac:dyDescent="0.35">
      <c r="A7" s="1"/>
      <c r="B7" s="39" t="s">
        <v>0</v>
      </c>
      <c r="C7" s="40"/>
      <c r="D7" s="40"/>
      <c r="E7" s="40"/>
      <c r="F7" s="40"/>
      <c r="G7" s="40"/>
      <c r="H7" s="40"/>
      <c r="I7" s="40"/>
      <c r="J7" s="1"/>
      <c r="K7" s="1"/>
      <c r="L7" s="1"/>
    </row>
    <row r="8" spans="1:12" x14ac:dyDescent="0.35">
      <c r="A8" s="1"/>
      <c r="B8" s="38" t="s">
        <v>40</v>
      </c>
      <c r="C8" s="38"/>
      <c r="D8" s="38"/>
      <c r="E8" s="38"/>
      <c r="F8" s="38"/>
      <c r="G8" s="38"/>
      <c r="H8" s="38"/>
      <c r="I8" s="38"/>
      <c r="J8" s="1"/>
      <c r="K8" s="1"/>
      <c r="L8" s="1"/>
    </row>
    <row r="9" spans="1:12" x14ac:dyDescent="0.35">
      <c r="A9" s="1"/>
      <c r="B9" s="38"/>
      <c r="C9" s="38"/>
      <c r="D9" s="38"/>
      <c r="E9" s="38"/>
      <c r="F9" s="38"/>
      <c r="G9" s="38"/>
      <c r="H9" s="38"/>
      <c r="I9" s="38"/>
      <c r="J9" s="1"/>
      <c r="K9" s="1"/>
      <c r="L9" s="1"/>
    </row>
    <row r="10" spans="1:12" x14ac:dyDescent="0.35">
      <c r="A10" s="1"/>
      <c r="B10" s="38"/>
      <c r="C10" s="38"/>
      <c r="D10" s="38"/>
      <c r="E10" s="38"/>
      <c r="F10" s="38"/>
      <c r="G10" s="38"/>
      <c r="H10" s="38"/>
      <c r="I10" s="38"/>
      <c r="J10" s="1"/>
      <c r="K10" s="1"/>
      <c r="L10" s="1"/>
    </row>
    <row r="11" spans="1:12" x14ac:dyDescent="0.35">
      <c r="A11" s="1"/>
      <c r="B11" s="38"/>
      <c r="C11" s="38"/>
      <c r="D11" s="38"/>
      <c r="E11" s="38"/>
      <c r="F11" s="38"/>
      <c r="G11" s="38"/>
      <c r="H11" s="38"/>
      <c r="I11" s="38"/>
      <c r="J11" s="1"/>
      <c r="K11" s="1"/>
      <c r="L11" s="1"/>
    </row>
    <row r="12" spans="1:12" x14ac:dyDescent="0.35">
      <c r="A12" s="1"/>
      <c r="B12" s="38"/>
      <c r="C12" s="38"/>
      <c r="D12" s="38"/>
      <c r="E12" s="38"/>
      <c r="F12" s="38"/>
      <c r="G12" s="38"/>
      <c r="H12" s="38"/>
      <c r="I12" s="38"/>
      <c r="J12" s="1"/>
      <c r="K12" s="1"/>
      <c r="L12" s="1"/>
    </row>
    <row r="13" spans="1:12" x14ac:dyDescent="0.35">
      <c r="A13" s="1"/>
      <c r="B13" s="38"/>
      <c r="C13" s="38"/>
      <c r="D13" s="38"/>
      <c r="E13" s="38"/>
      <c r="F13" s="38"/>
      <c r="G13" s="38"/>
      <c r="H13" s="38"/>
      <c r="I13" s="38"/>
      <c r="J13" s="1"/>
      <c r="K13" s="1"/>
      <c r="L13" s="1"/>
    </row>
    <row r="14" spans="1:12" x14ac:dyDescent="0.35">
      <c r="A14" s="1"/>
      <c r="B14" s="38"/>
      <c r="C14" s="38"/>
      <c r="D14" s="38"/>
      <c r="E14" s="38"/>
      <c r="F14" s="38"/>
      <c r="G14" s="38"/>
      <c r="H14" s="38"/>
      <c r="I14" s="38"/>
      <c r="J14" s="1"/>
      <c r="K14" s="1"/>
      <c r="L14" s="1"/>
    </row>
    <row r="15" spans="1:12" x14ac:dyDescent="0.35">
      <c r="A15" s="1"/>
      <c r="B15" s="38"/>
      <c r="C15" s="38"/>
      <c r="D15" s="38"/>
      <c r="E15" s="38"/>
      <c r="F15" s="38"/>
      <c r="G15" s="38"/>
      <c r="H15" s="38"/>
      <c r="I15" s="38"/>
      <c r="J15" s="1"/>
      <c r="K15" s="1"/>
      <c r="L15" s="1"/>
    </row>
    <row r="16" spans="1:12" x14ac:dyDescent="0.35">
      <c r="A16" s="1"/>
      <c r="B16" s="38"/>
      <c r="C16" s="38"/>
      <c r="D16" s="38"/>
      <c r="E16" s="38"/>
      <c r="F16" s="38"/>
      <c r="G16" s="38"/>
      <c r="H16" s="38"/>
      <c r="I16" s="38"/>
      <c r="J16" s="1"/>
      <c r="K16" s="1"/>
      <c r="L16" s="1"/>
    </row>
    <row r="17" spans="1:12" x14ac:dyDescent="0.35">
      <c r="A17" s="1"/>
      <c r="B17" s="38"/>
      <c r="C17" s="38"/>
      <c r="D17" s="38"/>
      <c r="E17" s="38"/>
      <c r="F17" s="38"/>
      <c r="G17" s="38"/>
      <c r="H17" s="38"/>
      <c r="I17" s="38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</row>
    <row r="20" spans="1:12" x14ac:dyDescent="0.35">
      <c r="A20" s="1"/>
      <c r="B20" s="8" t="s">
        <v>4</v>
      </c>
      <c r="C20" s="4"/>
      <c r="D20" s="9" t="s">
        <v>3</v>
      </c>
      <c r="E20" s="4"/>
      <c r="F20" s="4"/>
      <c r="G20" s="9" t="s">
        <v>5</v>
      </c>
      <c r="H20" s="4"/>
      <c r="I20" s="5"/>
      <c r="J20" s="1"/>
      <c r="K20" s="1"/>
      <c r="L20" s="1"/>
    </row>
    <row r="21" spans="1:12" x14ac:dyDescent="0.35">
      <c r="A21" s="1"/>
      <c r="B21" s="17" t="s">
        <v>39</v>
      </c>
      <c r="C21" s="6"/>
      <c r="D21" s="6" t="str">
        <f>IF(G21&gt;0, "Invalid", "Valid")</f>
        <v>Valid</v>
      </c>
      <c r="E21" s="6">
        <f>IF(G21=0,1,0)</f>
        <v>1</v>
      </c>
      <c r="F21" s="6"/>
      <c r="G21" s="10">
        <f>SUM('Errors and Omissions Data'!D7:D62)</f>
        <v>0</v>
      </c>
      <c r="H21" s="6"/>
      <c r="I21" s="7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3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idden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idden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idden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idden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idden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idden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idden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idden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idden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idden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idden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idden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idden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idden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idden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idden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idden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idden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idden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idden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idden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idden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idden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idden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idden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idden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idden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idden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idden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idden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idden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idden="1" x14ac:dyDescent="0.35"/>
    <row r="57" spans="1:12" hidden="1" x14ac:dyDescent="0.35"/>
    <row r="58" spans="1:12" hidden="1" x14ac:dyDescent="0.35"/>
    <row r="59" spans="1:12" hidden="1" x14ac:dyDescent="0.35"/>
    <row r="60" spans="1:12" hidden="1" x14ac:dyDescent="0.35"/>
    <row r="61" spans="1:12" hidden="1" x14ac:dyDescent="0.35"/>
    <row r="62" spans="1:12" hidden="1" x14ac:dyDescent="0.35"/>
    <row r="63" spans="1:12" hidden="1" x14ac:dyDescent="0.35"/>
    <row r="64" spans="1:12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</sheetData>
  <sheetProtection password="D984" sheet="1" selectLockedCells="1"/>
  <mergeCells count="3">
    <mergeCell ref="A1:L1"/>
    <mergeCell ref="B8:I17"/>
    <mergeCell ref="B7:I7"/>
  </mergeCells>
  <conditionalFormatting sqref="I4">
    <cfRule type="cellIs" dxfId="1" priority="1" operator="equal">
      <formula>"Invalid"</formula>
    </cfRule>
    <cfRule type="cellIs" dxfId="0" priority="2" operator="equal">
      <formula>"Valid"</formula>
    </cfRule>
  </conditionalFormatting>
  <conditionalFormatting sqref="E21">
    <cfRule type="iconSet" priority="8">
      <iconSet iconSet="3Symbols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FA85"/>
  <sheetViews>
    <sheetView workbookViewId="0">
      <selection activeCell="B35" sqref="B35:C35"/>
    </sheetView>
  </sheetViews>
  <sheetFormatPr defaultColWidth="0" defaultRowHeight="14" zeroHeight="1" x14ac:dyDescent="0.3"/>
  <cols>
    <col min="1" max="1" width="5.7265625" style="15" customWidth="1"/>
    <col min="2" max="2" width="30.453125" style="13" customWidth="1"/>
    <col min="3" max="3" width="63.453125" style="13" customWidth="1"/>
    <col min="4" max="4" width="6.7265625" style="16" customWidth="1"/>
    <col min="5" max="5" width="0" style="13" hidden="1" customWidth="1"/>
    <col min="6" max="16384" width="0" style="13" hidden="1"/>
  </cols>
  <sheetData>
    <row r="1" spans="1:4 16381:16381" ht="30" customHeight="1" x14ac:dyDescent="0.3">
      <c r="A1" s="18"/>
      <c r="B1" s="42" t="str">
        <f>Cover!C4&amp;""</f>
        <v>MiFIR TR Errors and Omissions Notification</v>
      </c>
      <c r="C1" s="42"/>
      <c r="D1" s="19"/>
      <c r="XFA1" s="13" t="s">
        <v>9</v>
      </c>
    </row>
    <row r="2" spans="1:4 16381:16381" ht="90" customHeight="1" x14ac:dyDescent="0.3">
      <c r="A2" s="20"/>
      <c r="B2" s="43" t="s">
        <v>10</v>
      </c>
      <c r="C2" s="43"/>
      <c r="D2" s="21"/>
    </row>
    <row r="3" spans="1:4 16381:16381" ht="90" customHeight="1" x14ac:dyDescent="0.3">
      <c r="A3" s="20"/>
      <c r="B3" s="43" t="s">
        <v>11</v>
      </c>
      <c r="C3" s="43"/>
      <c r="D3" s="21"/>
    </row>
    <row r="4" spans="1:4 16381:16381" ht="15" customHeight="1" x14ac:dyDescent="0.3">
      <c r="A4" s="20"/>
      <c r="B4" s="44"/>
      <c r="C4" s="44"/>
      <c r="D4" s="21"/>
    </row>
    <row r="5" spans="1:4 16381:16381" x14ac:dyDescent="0.3">
      <c r="A5" s="20"/>
      <c r="B5" s="45" t="s">
        <v>12</v>
      </c>
      <c r="C5" s="45"/>
      <c r="D5" s="21"/>
    </row>
    <row r="6" spans="1:4 16381:16381" x14ac:dyDescent="0.3">
      <c r="A6" s="22">
        <v>1</v>
      </c>
      <c r="B6" s="41" t="s">
        <v>13</v>
      </c>
      <c r="C6" s="41"/>
      <c r="D6" s="21"/>
    </row>
    <row r="7" spans="1:4 16381:16381" x14ac:dyDescent="0.3">
      <c r="A7" s="22"/>
      <c r="B7" s="23" t="s">
        <v>14</v>
      </c>
      <c r="C7" s="34"/>
      <c r="D7" s="25"/>
    </row>
    <row r="8" spans="1:4 16381:16381" x14ac:dyDescent="0.3">
      <c r="A8" s="22"/>
      <c r="B8" s="23" t="s">
        <v>15</v>
      </c>
      <c r="C8" s="24"/>
      <c r="D8" s="21">
        <f>IF(OR(AND(C7 &lt;&gt;"", LEN(C8)=20,ISNUMBER(INT(RIGHT(C8,2)))), C8="N/A", C7=""), 0, 1)</f>
        <v>0</v>
      </c>
    </row>
    <row r="9" spans="1:4 16381:16381" x14ac:dyDescent="0.3">
      <c r="A9" s="22"/>
      <c r="B9" s="23" t="s">
        <v>16</v>
      </c>
      <c r="C9" s="24"/>
      <c r="D9" s="21">
        <f>IF(OR(AND(LEFT(C9, 1) = "C", C9&lt;&gt;"", ISNUMBER(INT(RIGHT(C9, LEN(C9)-1)))), C9="", C9="N/A"), 0, 1)</f>
        <v>0</v>
      </c>
    </row>
    <row r="10" spans="1:4 16381:16381" ht="16" x14ac:dyDescent="0.3">
      <c r="A10" s="22"/>
      <c r="B10" s="26" t="s">
        <v>17</v>
      </c>
      <c r="C10" s="24"/>
      <c r="D10" s="21"/>
    </row>
    <row r="11" spans="1:4 16381:16381" ht="16" x14ac:dyDescent="0.3">
      <c r="A11" s="22"/>
      <c r="B11" s="23" t="s">
        <v>18</v>
      </c>
      <c r="C11" s="24"/>
      <c r="D11" s="21"/>
    </row>
    <row r="12" spans="1:4 16381:16381" ht="16" x14ac:dyDescent="0.3">
      <c r="A12" s="22"/>
      <c r="B12" s="23" t="s">
        <v>19</v>
      </c>
      <c r="C12" s="24"/>
      <c r="D12" s="21"/>
    </row>
    <row r="13" spans="1:4 16381:16381" x14ac:dyDescent="0.3">
      <c r="A13" s="22"/>
      <c r="B13" s="46"/>
      <c r="C13" s="46"/>
      <c r="D13" s="21"/>
    </row>
    <row r="14" spans="1:4 16381:16381" x14ac:dyDescent="0.3">
      <c r="A14" s="22">
        <v>2</v>
      </c>
      <c r="B14" s="27" t="s">
        <v>20</v>
      </c>
      <c r="C14" s="28"/>
      <c r="D14" s="21"/>
    </row>
    <row r="15" spans="1:4 16381:16381" x14ac:dyDescent="0.3">
      <c r="A15" s="22"/>
      <c r="B15" s="23" t="s">
        <v>14</v>
      </c>
      <c r="C15" s="24"/>
      <c r="D15" s="21"/>
    </row>
    <row r="16" spans="1:4 16381:16381" x14ac:dyDescent="0.3">
      <c r="A16" s="22"/>
      <c r="B16" s="23" t="s">
        <v>15</v>
      </c>
      <c r="C16" s="24"/>
      <c r="D16" s="21">
        <f>IF(OR(AND(C15 &lt;&gt;"", LEN(C16)=20,ISNUMBER(INT(RIGHT(C16,2)))), C16="N/A", C15=""), 0, 1)</f>
        <v>0</v>
      </c>
    </row>
    <row r="17" spans="1:4" x14ac:dyDescent="0.3">
      <c r="A17" s="22"/>
      <c r="B17" s="23" t="s">
        <v>16</v>
      </c>
      <c r="C17" s="24"/>
      <c r="D17" s="21">
        <f>IF(OR(AND(LEFT(C17, 1) = "C", C17&lt;&gt;"", ISNUMBER(INT(RIGHT(C17, LEN(C17)-1)))), C17="", C17="N/A"), 0, 1)</f>
        <v>0</v>
      </c>
    </row>
    <row r="18" spans="1:4" x14ac:dyDescent="0.3">
      <c r="A18" s="22"/>
      <c r="B18" s="46"/>
      <c r="C18" s="46"/>
      <c r="D18" s="21"/>
    </row>
    <row r="19" spans="1:4" x14ac:dyDescent="0.3">
      <c r="A19" s="22">
        <v>3</v>
      </c>
      <c r="B19" s="54" t="s">
        <v>41</v>
      </c>
      <c r="C19" s="54"/>
      <c r="D19" s="21"/>
    </row>
    <row r="20" spans="1:4" x14ac:dyDescent="0.3">
      <c r="A20" s="22"/>
      <c r="B20" s="55" t="s">
        <v>43</v>
      </c>
      <c r="C20" s="56"/>
      <c r="D20" s="21">
        <f>IF(OR(B20&amp;""="New", B20&amp;"" = "Update"), 0, 1)</f>
        <v>0</v>
      </c>
    </row>
    <row r="21" spans="1:4" x14ac:dyDescent="0.3">
      <c r="A21" s="22"/>
      <c r="B21" s="33"/>
      <c r="C21" s="33"/>
      <c r="D21" s="21"/>
    </row>
    <row r="22" spans="1:4" x14ac:dyDescent="0.3">
      <c r="A22" s="22">
        <v>4</v>
      </c>
      <c r="B22" s="28" t="s">
        <v>21</v>
      </c>
      <c r="C22" s="28"/>
      <c r="D22" s="21"/>
    </row>
    <row r="23" spans="1:4" ht="90" customHeight="1" x14ac:dyDescent="0.3">
      <c r="A23" s="22"/>
      <c r="B23" s="47"/>
      <c r="C23" s="48"/>
      <c r="D23" s="21"/>
    </row>
    <row r="24" spans="1:4" x14ac:dyDescent="0.3">
      <c r="A24" s="22"/>
      <c r="B24" s="50"/>
      <c r="C24" s="50"/>
      <c r="D24" s="21"/>
    </row>
    <row r="25" spans="1:4" ht="93.75" customHeight="1" x14ac:dyDescent="0.3">
      <c r="A25" s="22">
        <v>5</v>
      </c>
      <c r="B25" s="51" t="s">
        <v>24</v>
      </c>
      <c r="C25" s="51"/>
      <c r="D25" s="21"/>
    </row>
    <row r="26" spans="1:4" ht="75" customHeight="1" x14ac:dyDescent="0.3">
      <c r="A26" s="22"/>
      <c r="B26" s="47"/>
      <c r="C26" s="48"/>
      <c r="D26" s="21"/>
    </row>
    <row r="27" spans="1:4" x14ac:dyDescent="0.3">
      <c r="A27" s="22"/>
      <c r="B27" s="46"/>
      <c r="C27" s="46"/>
      <c r="D27" s="21"/>
    </row>
    <row r="28" spans="1:4" x14ac:dyDescent="0.3">
      <c r="A28" s="22">
        <v>6</v>
      </c>
      <c r="B28" s="28" t="s">
        <v>25</v>
      </c>
      <c r="C28" s="28"/>
      <c r="D28" s="21"/>
    </row>
    <row r="29" spans="1:4" x14ac:dyDescent="0.3">
      <c r="A29" s="22"/>
      <c r="B29" s="52"/>
      <c r="C29" s="53"/>
      <c r="D29" s="21"/>
    </row>
    <row r="30" spans="1:4" x14ac:dyDescent="0.3">
      <c r="A30" s="22"/>
      <c r="B30" s="46"/>
      <c r="C30" s="46"/>
      <c r="D30" s="21"/>
    </row>
    <row r="31" spans="1:4" x14ac:dyDescent="0.3">
      <c r="A31" s="22">
        <v>7</v>
      </c>
      <c r="B31" s="28" t="s">
        <v>26</v>
      </c>
      <c r="C31" s="28"/>
      <c r="D31" s="21"/>
    </row>
    <row r="32" spans="1:4" ht="75" customHeight="1" x14ac:dyDescent="0.3">
      <c r="A32" s="22"/>
      <c r="B32" s="47"/>
      <c r="C32" s="48"/>
      <c r="D32" s="21"/>
    </row>
    <row r="33" spans="1:4" x14ac:dyDescent="0.3">
      <c r="A33" s="22"/>
      <c r="B33" s="46"/>
      <c r="C33" s="46"/>
      <c r="D33" s="21"/>
    </row>
    <row r="34" spans="1:4" x14ac:dyDescent="0.3">
      <c r="A34" s="22">
        <v>8</v>
      </c>
      <c r="B34" s="28" t="s">
        <v>27</v>
      </c>
      <c r="C34" s="28"/>
      <c r="D34" s="21"/>
    </row>
    <row r="35" spans="1:4" x14ac:dyDescent="0.3">
      <c r="A35" s="22"/>
      <c r="B35" s="55" t="s">
        <v>44</v>
      </c>
      <c r="C35" s="56"/>
      <c r="D35" s="21">
        <f>IF(OR(B35&amp;""="Yes", B35&amp;"" = "No"), 0, 1)</f>
        <v>0</v>
      </c>
    </row>
    <row r="36" spans="1:4" x14ac:dyDescent="0.3">
      <c r="A36" s="22"/>
      <c r="B36" s="46"/>
      <c r="C36" s="46"/>
      <c r="D36" s="21"/>
    </row>
    <row r="37" spans="1:4" x14ac:dyDescent="0.3">
      <c r="A37" s="22"/>
      <c r="B37" s="58" t="s">
        <v>28</v>
      </c>
      <c r="C37" s="58"/>
      <c r="D37" s="21"/>
    </row>
    <row r="38" spans="1:4" ht="75" customHeight="1" x14ac:dyDescent="0.3">
      <c r="A38" s="22"/>
      <c r="B38" s="47"/>
      <c r="C38" s="48"/>
      <c r="D38" s="21"/>
    </row>
    <row r="39" spans="1:4" x14ac:dyDescent="0.3">
      <c r="A39" s="22"/>
      <c r="B39" s="46"/>
      <c r="C39" s="46"/>
      <c r="D39" s="21"/>
    </row>
    <row r="40" spans="1:4" ht="30" customHeight="1" x14ac:dyDescent="0.3">
      <c r="A40" s="22"/>
      <c r="B40" s="59" t="s">
        <v>29</v>
      </c>
      <c r="C40" s="59"/>
      <c r="D40" s="21"/>
    </row>
    <row r="41" spans="1:4" ht="75" customHeight="1" x14ac:dyDescent="0.3">
      <c r="A41" s="22"/>
      <c r="B41" s="60"/>
      <c r="C41" s="61"/>
      <c r="D41" s="21"/>
    </row>
    <row r="42" spans="1:4" x14ac:dyDescent="0.3">
      <c r="A42" s="22"/>
      <c r="B42" s="46"/>
      <c r="C42" s="46"/>
      <c r="D42" s="21"/>
    </row>
    <row r="43" spans="1:4" x14ac:dyDescent="0.3">
      <c r="A43" s="22">
        <v>9</v>
      </c>
      <c r="B43" s="28" t="s">
        <v>30</v>
      </c>
      <c r="C43" s="28"/>
      <c r="D43" s="21"/>
    </row>
    <row r="44" spans="1:4" ht="75" customHeight="1" x14ac:dyDescent="0.3">
      <c r="A44" s="22"/>
      <c r="B44" s="47"/>
      <c r="C44" s="48"/>
      <c r="D44" s="21"/>
    </row>
    <row r="45" spans="1:4" x14ac:dyDescent="0.3">
      <c r="A45" s="22"/>
      <c r="B45" s="28"/>
      <c r="C45" s="28"/>
      <c r="D45" s="21"/>
    </row>
    <row r="46" spans="1:4" ht="30" customHeight="1" x14ac:dyDescent="0.3">
      <c r="A46" s="22">
        <v>10</v>
      </c>
      <c r="B46" s="57" t="s">
        <v>31</v>
      </c>
      <c r="C46" s="57"/>
      <c r="D46" s="21"/>
    </row>
    <row r="47" spans="1:4" ht="75" customHeight="1" x14ac:dyDescent="0.3">
      <c r="A47" s="22"/>
      <c r="B47" s="47"/>
      <c r="C47" s="48"/>
      <c r="D47" s="21"/>
    </row>
    <row r="48" spans="1:4" x14ac:dyDescent="0.3">
      <c r="A48" s="22"/>
      <c r="B48" s="50" t="s">
        <v>9</v>
      </c>
      <c r="C48" s="50"/>
      <c r="D48" s="21"/>
    </row>
    <row r="49" spans="1:4" ht="30" customHeight="1" x14ac:dyDescent="0.3">
      <c r="A49" s="22">
        <v>11</v>
      </c>
      <c r="B49" s="62" t="s">
        <v>32</v>
      </c>
      <c r="C49" s="62"/>
      <c r="D49" s="21"/>
    </row>
    <row r="50" spans="1:4" ht="75" customHeight="1" x14ac:dyDescent="0.3">
      <c r="A50" s="22"/>
      <c r="B50" s="47"/>
      <c r="C50" s="48"/>
      <c r="D50" s="21"/>
    </row>
    <row r="51" spans="1:4" x14ac:dyDescent="0.3">
      <c r="A51" s="22"/>
      <c r="B51" s="46"/>
      <c r="C51" s="46"/>
      <c r="D51" s="21"/>
    </row>
    <row r="52" spans="1:4" ht="16" x14ac:dyDescent="0.3">
      <c r="A52" s="22">
        <v>12</v>
      </c>
      <c r="B52" s="54" t="s">
        <v>33</v>
      </c>
      <c r="C52" s="54"/>
      <c r="D52" s="21"/>
    </row>
    <row r="53" spans="1:4" ht="75" customHeight="1" x14ac:dyDescent="0.3">
      <c r="A53" s="22"/>
      <c r="B53" s="47"/>
      <c r="C53" s="48"/>
      <c r="D53" s="21"/>
    </row>
    <row r="54" spans="1:4" x14ac:dyDescent="0.3">
      <c r="A54" s="22"/>
      <c r="B54" s="46"/>
      <c r="C54" s="46"/>
      <c r="D54" s="21"/>
    </row>
    <row r="55" spans="1:4" ht="30" customHeight="1" x14ac:dyDescent="0.3">
      <c r="A55" s="22">
        <v>13</v>
      </c>
      <c r="B55" s="57" t="s">
        <v>34</v>
      </c>
      <c r="C55" s="57"/>
      <c r="D55" s="21"/>
    </row>
    <row r="56" spans="1:4" ht="75" customHeight="1" x14ac:dyDescent="0.3">
      <c r="A56" s="22"/>
      <c r="B56" s="47"/>
      <c r="C56" s="48"/>
      <c r="D56" s="21"/>
    </row>
    <row r="57" spans="1:4" x14ac:dyDescent="0.3">
      <c r="A57" s="22"/>
      <c r="B57" s="46"/>
      <c r="C57" s="46"/>
      <c r="D57" s="21"/>
    </row>
    <row r="58" spans="1:4" x14ac:dyDescent="0.3">
      <c r="A58" s="22">
        <v>14</v>
      </c>
      <c r="B58" s="28" t="s">
        <v>35</v>
      </c>
      <c r="C58" s="28"/>
      <c r="D58" s="21"/>
    </row>
    <row r="59" spans="1:4" ht="75" customHeight="1" x14ac:dyDescent="0.3">
      <c r="A59" s="22"/>
      <c r="B59" s="47"/>
      <c r="C59" s="48"/>
      <c r="D59" s="21"/>
    </row>
    <row r="60" spans="1:4" x14ac:dyDescent="0.3">
      <c r="A60" s="22"/>
      <c r="B60" s="46"/>
      <c r="C60" s="46"/>
      <c r="D60" s="21"/>
    </row>
    <row r="61" spans="1:4" x14ac:dyDescent="0.3">
      <c r="A61" s="22">
        <v>15</v>
      </c>
      <c r="B61" s="54" t="s">
        <v>36</v>
      </c>
      <c r="C61" s="54"/>
      <c r="D61" s="21"/>
    </row>
    <row r="62" spans="1:4" x14ac:dyDescent="0.3">
      <c r="A62" s="22"/>
      <c r="B62" s="52"/>
      <c r="C62" s="53"/>
      <c r="D62" s="21"/>
    </row>
    <row r="63" spans="1:4" ht="30" customHeight="1" x14ac:dyDescent="0.3">
      <c r="A63" s="22"/>
      <c r="B63" s="49" t="s">
        <v>22</v>
      </c>
      <c r="C63" s="49"/>
      <c r="D63" s="21"/>
    </row>
    <row r="64" spans="1:4" s="14" customFormat="1" x14ac:dyDescent="0.25">
      <c r="A64" s="29"/>
      <c r="B64" s="64" t="s">
        <v>23</v>
      </c>
      <c r="C64" s="64"/>
      <c r="D64" s="30"/>
    </row>
    <row r="65" spans="1:4" ht="15" customHeight="1" x14ac:dyDescent="0.3">
      <c r="A65" s="22"/>
      <c r="B65" s="49" t="s">
        <v>37</v>
      </c>
      <c r="C65" s="49"/>
      <c r="D65" s="21"/>
    </row>
    <row r="66" spans="1:4" ht="14.5" x14ac:dyDescent="0.3">
      <c r="A66" s="22"/>
      <c r="B66" s="64" t="s">
        <v>38</v>
      </c>
      <c r="C66" s="64"/>
      <c r="D66" s="21"/>
    </row>
    <row r="67" spans="1:4" x14ac:dyDescent="0.3">
      <c r="A67" s="31"/>
      <c r="B67" s="63" t="str">
        <f>"Version "&amp;Cover!C5&amp;", "&amp;TEXT("1/1/2024", "mmm-YY")</f>
        <v>Version 2.1, Jan-24</v>
      </c>
      <c r="C67" s="63"/>
      <c r="D67" s="32"/>
    </row>
    <row r="68" spans="1:4" hidden="1" x14ac:dyDescent="0.3"/>
    <row r="69" spans="1:4" hidden="1" x14ac:dyDescent="0.3"/>
    <row r="70" spans="1:4" hidden="1" x14ac:dyDescent="0.3"/>
    <row r="71" spans="1:4" hidden="1" x14ac:dyDescent="0.3"/>
    <row r="72" spans="1:4" hidden="1" x14ac:dyDescent="0.3"/>
    <row r="73" spans="1:4" hidden="1" x14ac:dyDescent="0.3"/>
    <row r="74" spans="1:4" hidden="1" x14ac:dyDescent="0.3"/>
    <row r="75" spans="1:4" hidden="1" x14ac:dyDescent="0.3"/>
    <row r="76" spans="1:4" hidden="1" x14ac:dyDescent="0.3"/>
    <row r="77" spans="1:4" hidden="1" x14ac:dyDescent="0.3"/>
    <row r="78" spans="1:4" hidden="1" x14ac:dyDescent="0.3"/>
    <row r="79" spans="1:4" hidden="1" x14ac:dyDescent="0.3"/>
    <row r="80" spans="1: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</sheetData>
  <sheetProtection password="D984" sheet="1" selectLockedCells="1"/>
  <mergeCells count="49">
    <mergeCell ref="B67:C67"/>
    <mergeCell ref="B59:C59"/>
    <mergeCell ref="B60:C60"/>
    <mergeCell ref="B61:C61"/>
    <mergeCell ref="B62:C62"/>
    <mergeCell ref="B65:C65"/>
    <mergeCell ref="B66:C66"/>
    <mergeCell ref="B64:C64"/>
    <mergeCell ref="B41:C41"/>
    <mergeCell ref="B42:C42"/>
    <mergeCell ref="B44:C4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6:C36"/>
    <mergeCell ref="B37:C37"/>
    <mergeCell ref="B38:C38"/>
    <mergeCell ref="B39:C39"/>
    <mergeCell ref="B40:C40"/>
    <mergeCell ref="B30:C30"/>
    <mergeCell ref="B13:C13"/>
    <mergeCell ref="B18:C18"/>
    <mergeCell ref="B23:C23"/>
    <mergeCell ref="B63:C63"/>
    <mergeCell ref="B24:C24"/>
    <mergeCell ref="B25:C25"/>
    <mergeCell ref="B26:C26"/>
    <mergeCell ref="B27:C27"/>
    <mergeCell ref="B29:C29"/>
    <mergeCell ref="B19:C19"/>
    <mergeCell ref="B20:C20"/>
    <mergeCell ref="B46:C46"/>
    <mergeCell ref="B32:C32"/>
    <mergeCell ref="B33:C33"/>
    <mergeCell ref="B35:C35"/>
    <mergeCell ref="B6:C6"/>
    <mergeCell ref="B1:C1"/>
    <mergeCell ref="B2:C2"/>
    <mergeCell ref="B3:C3"/>
    <mergeCell ref="B4:C4"/>
    <mergeCell ref="B5:C5"/>
  </mergeCells>
  <conditionalFormatting sqref="D7:D64">
    <cfRule type="iconSet" priority="11">
      <iconSet iconSet="3Symbols" showValue="0" reverse="1">
        <cfvo type="percent" val="0"/>
        <cfvo type="num" val="0" gte="0"/>
        <cfvo type="num" val="0" gte="0"/>
      </iconSet>
    </cfRule>
  </conditionalFormatting>
  <dataValidations count="2">
    <dataValidation type="list" allowBlank="1" showInputMessage="1" showErrorMessage="1" sqref="B35:C35">
      <formula1>"Yes,No"</formula1>
    </dataValidation>
    <dataValidation type="list" allowBlank="1" showInputMessage="1" showErrorMessage="1" sqref="B20:C20">
      <formula1>"New,Update"</formula1>
    </dataValidation>
  </dataValidations>
  <pageMargins left="0.51181102362204722" right="0.70866141732283472" top="0.94488188976377963" bottom="0.94488188976377963" header="0.31496062992125984" footer="0.31496062992125984"/>
  <pageSetup paperSize="9" fitToHeight="0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rowBreaks count="2" manualBreakCount="2">
    <brk id="24" max="16383" man="1"/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</sisl>
</file>

<file path=customXml/itemProps1.xml><?xml version="1.0" encoding="utf-8"?>
<ds:datastoreItem xmlns:ds="http://schemas.openxmlformats.org/officeDocument/2006/customXml" ds:itemID="{2500BCB4-32AC-43ED-948A-2D485033038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Errors and Omissions Data</vt:lpstr>
      <vt:lpstr>'Errors and Omissions Data'!_ftn1</vt:lpstr>
      <vt:lpstr>'Errors and Omissions Data'!_ftnref1</vt:lpstr>
      <vt:lpstr>'Errors and Omissions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Public</cp:keywords>
  <cp:lastModifiedBy/>
  <dcterms:created xsi:type="dcterms:W3CDTF">2015-06-05T18:17:20Z</dcterms:created>
  <dcterms:modified xsi:type="dcterms:W3CDTF">2024-01-12T12:45:45Z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45865baa-5e73-4cd5-a83e-e29566ba6c32</vt:lpwstr>
  </property>
  <property fmtid="{D5CDD505-2E9C-101B-9397-08002B2CF9AE}" pid="3" name="bjSaver">
    <vt:lpwstr>0KDd3Iiul239LHeDqlcURVxeNtbwCpEj</vt:lpwstr>
  </property>
  <property fmtid="{D5CDD505-2E9C-101B-9397-08002B2CF9AE}" pid="4" name="bjClsUserRVM">
    <vt:lpwstr>[]</vt:lpwstr>
  </property>
  <property fmtid="{D5CDD505-2E9C-101B-9397-08002B2CF9AE}" pid="5" name="_AdHocReviewCycleID">
    <vt:i4>-655805679</vt:i4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9" name="bjDocumentLabelXML-0">
    <vt:lpwstr>ames.com/2008/01/sie/internal/label"&gt;&lt;element uid="33ed6465-8d2f-4fab-bbbc-787e2c148707" value="" /&gt;&lt;/sisl&gt;</vt:lpwstr>
  </property>
  <property fmtid="{D5CDD505-2E9C-101B-9397-08002B2CF9AE}" pid="10" name="bjDocumentSecurityLabel">
    <vt:lpwstr>Public</vt:lpwstr>
  </property>
  <property fmtid="{D5CDD505-2E9C-101B-9397-08002B2CF9AE}" pid="11" name="bjLeftHeaderLabel-first">
    <vt:lpwstr>&amp;"Times New Roman,Regular"&amp;12&amp;K000000Central Bank of Ireland - PUBLIC</vt:lpwstr>
  </property>
  <property fmtid="{D5CDD505-2E9C-101B-9397-08002B2CF9AE}" pid="12" name="bjLeftHeaderLabel-even">
    <vt:lpwstr>&amp;"Times New Roman,Regular"&amp;12&amp;K000000Central Bank of Ireland - PUBLIC</vt:lpwstr>
  </property>
  <property fmtid="{D5CDD505-2E9C-101B-9397-08002B2CF9AE}" pid="13" name="bjLeftHeaderLabel">
    <vt:lpwstr>&amp;"Times New Roman,Regular"&amp;12&amp;K000000Central Bank of Ireland - PUBLIC</vt:lpwstr>
  </property>
</Properties>
</file>