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Prudential analytics\Solvency II reporting\Internal models\Structured template\"/>
    </mc:Choice>
  </mc:AlternateContent>
  <workbookProtection workbookAlgorithmName="SHA-512" workbookHashValue="6PuhJ8iUErT6aAMx+azzxKU5U2IPhXs/+vOZqmkQau9+GI3uO8n8aX896Ixnp1Y4WvyNYxcKGTr2MWz2Zk+jdg==" workbookSaltValue="2N2ryfkhTucfMnPXnR6CxQ==" workbookSpinCount="100000" lockStructure="1"/>
  <bookViews>
    <workbookView xWindow="0" yWindow="60" windowWidth="28800" windowHeight="11640" firstSheet="1" activeTab="1"/>
  </bookViews>
  <sheets>
    <sheet name="Cover Sheet" sheetId="3" state="hidden" r:id="rId1"/>
    <sheet name="IM Reporting" sheetId="1" r:id="rId2"/>
    <sheet name="Rules" sheetId="2" r:id="rId3"/>
    <sheet name="Currency" sheetId="4" state="hidden" r:id="rId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24</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'IM Reporting'!$A$2:$G$69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workbook>
</file>

<file path=xl/calcChain.xml><?xml version="1.0" encoding="utf-8"?>
<calcChain xmlns="http://schemas.openxmlformats.org/spreadsheetml/2006/main">
  <c r="G66" i="1" l="1"/>
  <c r="G54" i="1" l="1"/>
  <c r="G5" i="1" l="1"/>
  <c r="G6" i="1"/>
  <c r="G7" i="1"/>
  <c r="H7" i="1" s="1"/>
  <c r="G16" i="1"/>
  <c r="H16" i="1" s="1"/>
  <c r="G27" i="1"/>
  <c r="H27" i="1" s="1"/>
  <c r="G39" i="1"/>
  <c r="H39" i="1" s="1"/>
  <c r="G50" i="1"/>
  <c r="H50" i="1" s="1"/>
  <c r="G49" i="1"/>
  <c r="H49" i="1" s="1"/>
  <c r="H54" i="1"/>
  <c r="G60" i="1"/>
  <c r="H6" i="1" l="1"/>
  <c r="H5" i="1"/>
  <c r="H66" i="1"/>
  <c r="G69" i="1"/>
  <c r="H69" i="1" s="1"/>
  <c r="G68" i="1"/>
  <c r="H68" i="1" s="1"/>
  <c r="G65" i="1"/>
  <c r="H65" i="1" s="1"/>
  <c r="G64" i="1"/>
  <c r="H64" i="1" s="1"/>
  <c r="G63" i="1"/>
  <c r="H63" i="1" s="1"/>
  <c r="G62" i="1"/>
  <c r="H62" i="1" s="1"/>
  <c r="G61" i="1"/>
  <c r="H61" i="1" s="1"/>
  <c r="H60" i="1"/>
  <c r="G59" i="1"/>
  <c r="H59" i="1" s="1"/>
  <c r="G58" i="1"/>
  <c r="H58" i="1" s="1"/>
  <c r="G57" i="1"/>
  <c r="H57" i="1" s="1"/>
  <c r="G56" i="1"/>
  <c r="H56" i="1" s="1"/>
  <c r="G55" i="1"/>
  <c r="H55" i="1" s="1"/>
  <c r="G53" i="1"/>
  <c r="H53" i="1" s="1"/>
  <c r="G52" i="1"/>
  <c r="H52" i="1" s="1"/>
  <c r="G51" i="1"/>
  <c r="H51" i="1" s="1"/>
  <c r="G48" i="1"/>
  <c r="H48" i="1" s="1"/>
  <c r="G47" i="1"/>
  <c r="H47" i="1" s="1"/>
  <c r="G46" i="1"/>
  <c r="H46" i="1" s="1"/>
  <c r="G45" i="1"/>
  <c r="H45" i="1" s="1"/>
  <c r="G44" i="1"/>
  <c r="H44" i="1" s="1"/>
  <c r="G43" i="1"/>
  <c r="H43" i="1" s="1"/>
  <c r="G42" i="1"/>
  <c r="H42" i="1" s="1"/>
  <c r="G41" i="1"/>
  <c r="H41" i="1" s="1"/>
  <c r="G40" i="1"/>
  <c r="H40" i="1" s="1"/>
  <c r="G38" i="1"/>
  <c r="H38" i="1" s="1"/>
  <c r="G37" i="1"/>
  <c r="H37" i="1" s="1"/>
  <c r="G36" i="1"/>
  <c r="H36" i="1" s="1"/>
  <c r="G35" i="1"/>
  <c r="H35" i="1" s="1"/>
  <c r="G34" i="1"/>
  <c r="H34" i="1" s="1"/>
  <c r="G33" i="1"/>
  <c r="H33" i="1" s="1"/>
  <c r="G32" i="1"/>
  <c r="H32" i="1" s="1"/>
  <c r="G31" i="1"/>
  <c r="H31" i="1" s="1"/>
  <c r="G30" i="1"/>
  <c r="H30" i="1" s="1"/>
  <c r="G29" i="1"/>
  <c r="H29" i="1" s="1"/>
  <c r="G28" i="1"/>
  <c r="H28" i="1" s="1"/>
  <c r="G26" i="1"/>
  <c r="H26" i="1" s="1"/>
  <c r="G25" i="1"/>
  <c r="H25" i="1" s="1"/>
  <c r="G24" i="1"/>
  <c r="H24" i="1" s="1"/>
  <c r="G23" i="1"/>
  <c r="H23" i="1" s="1"/>
  <c r="G22" i="1"/>
  <c r="H22" i="1" s="1"/>
  <c r="G21" i="1"/>
  <c r="H21" i="1" s="1"/>
  <c r="G20" i="1"/>
  <c r="H20" i="1" s="1"/>
  <c r="G19" i="1"/>
  <c r="H19" i="1" s="1"/>
  <c r="G18" i="1"/>
  <c r="H18" i="1" s="1"/>
  <c r="G17" i="1"/>
  <c r="H17" i="1" s="1"/>
  <c r="G15" i="1"/>
  <c r="H15" i="1" s="1"/>
  <c r="G14" i="1"/>
  <c r="H14" i="1" s="1"/>
  <c r="G13" i="1"/>
  <c r="H13" i="1" s="1"/>
  <c r="G12" i="1"/>
  <c r="H12" i="1" s="1"/>
  <c r="G11" i="1"/>
  <c r="G10" i="1"/>
  <c r="H10" i="1" s="1"/>
  <c r="F4" i="1" l="1"/>
  <c r="H11" i="1"/>
</calcChain>
</file>

<file path=xl/sharedStrings.xml><?xml version="1.0" encoding="utf-8"?>
<sst xmlns="http://schemas.openxmlformats.org/spreadsheetml/2006/main" count="205" uniqueCount="185">
  <si>
    <t>Total SCR</t>
  </si>
  <si>
    <t xml:space="preserve">Other Risks </t>
  </si>
  <si>
    <t>Group Risk</t>
  </si>
  <si>
    <t>Other</t>
  </si>
  <si>
    <t>Adjustments</t>
  </si>
  <si>
    <t>Business Plan Adjustments</t>
  </si>
  <si>
    <t>Catastrophe Risk</t>
  </si>
  <si>
    <t>Premium Risk</t>
  </si>
  <si>
    <t>Reserve Risk</t>
  </si>
  <si>
    <t>Interest Rate Risk</t>
  </si>
  <si>
    <t>Equity Risk</t>
  </si>
  <si>
    <t>Credit Spread Risk</t>
  </si>
  <si>
    <t>Property Risk</t>
  </si>
  <si>
    <t>Currency Risk</t>
  </si>
  <si>
    <t>Inflation Risk</t>
  </si>
  <si>
    <t xml:space="preserve">Concentration Risk </t>
  </si>
  <si>
    <t>Liquidity Risk</t>
  </si>
  <si>
    <t>Credit Risk on Assets</t>
  </si>
  <si>
    <t>Reinsurance Credit Risk</t>
  </si>
  <si>
    <t xml:space="preserve">Mortality Risk </t>
  </si>
  <si>
    <t>Longevity Risk</t>
  </si>
  <si>
    <t>Lapse Risk</t>
  </si>
  <si>
    <t xml:space="preserve">Other </t>
  </si>
  <si>
    <t>Pandemic Risk</t>
  </si>
  <si>
    <t>Operational Risk</t>
  </si>
  <si>
    <t>Expense Risk</t>
  </si>
  <si>
    <t>Adjustments to SCR</t>
  </si>
  <si>
    <t>Disability/Morbidity Risk</t>
  </si>
  <si>
    <t>Deferred Tax Asset</t>
  </si>
  <si>
    <t>Comments</t>
  </si>
  <si>
    <t>Solvency II Internal Model SCR</t>
  </si>
  <si>
    <t>Pension Risk</t>
  </si>
  <si>
    <t>SCR (before diversification, net of reinsurance)</t>
  </si>
  <si>
    <t>Mass Lapse Risk</t>
  </si>
  <si>
    <t>Policyholder Behaviour Risk</t>
  </si>
  <si>
    <t>Revision Risk</t>
  </si>
  <si>
    <t>Credit Risk</t>
  </si>
  <si>
    <t>Market Risk</t>
  </si>
  <si>
    <t>Non-Life Risk</t>
  </si>
  <si>
    <t>Life Risk</t>
  </si>
  <si>
    <t>Health Risk</t>
  </si>
  <si>
    <t>Catastrophe/Pandemic Risk</t>
  </si>
  <si>
    <t>Central Bank High Level Reporting - Internal Model SCR</t>
  </si>
  <si>
    <t xml:space="preserve">Expected Profit </t>
  </si>
  <si>
    <t>Intangible Assets</t>
  </si>
  <si>
    <t>Return Status</t>
  </si>
  <si>
    <t>Rule number</t>
  </si>
  <si>
    <t>Cell Description</t>
  </si>
  <si>
    <t>IM01</t>
  </si>
  <si>
    <t>IM02</t>
  </si>
  <si>
    <t>IM03</t>
  </si>
  <si>
    <t>Different companies may fill different sections.</t>
  </si>
  <si>
    <t>IM04</t>
  </si>
  <si>
    <t>IM05</t>
  </si>
  <si>
    <t>[Column 20] Comments cell - maximum 1000 characters will be allowed</t>
  </si>
  <si>
    <t>IM06</t>
  </si>
  <si>
    <t>Status</t>
  </si>
  <si>
    <t>C0010</t>
  </si>
  <si>
    <t>C0020</t>
  </si>
  <si>
    <t>R0010</t>
  </si>
  <si>
    <t>R0020</t>
  </si>
  <si>
    <t>R0030</t>
  </si>
  <si>
    <t>R0040</t>
  </si>
  <si>
    <t>R0050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</si>
  <si>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</si>
  <si>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</si>
  <si>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</si>
  <si>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</si>
  <si>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</si>
  <si>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</si>
  <si>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</si>
  <si>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</si>
  <si>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</si>
  <si>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</si>
  <si>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</si>
  <si>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</si>
  <si>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</si>
  <si>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</si>
  <si>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</si>
  <si>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</si>
  <si>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</si>
  <si>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</si>
  <si>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</si>
  <si>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</si>
  <si>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</si>
  <si>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</si>
  <si>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</si>
  <si>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</si>
  <si>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</si>
  <si>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R0310</t>
  </si>
  <si>
    <t>R0320</t>
  </si>
  <si>
    <t>R0330</t>
  </si>
  <si>
    <t>R0340</t>
  </si>
  <si>
    <t>R0350</t>
  </si>
  <si>
    <t>R0360</t>
  </si>
  <si>
    <t>R0370</t>
  </si>
  <si>
    <t>R0380</t>
  </si>
  <si>
    <t>R0390</t>
  </si>
  <si>
    <t>R0400</t>
  </si>
  <si>
    <t>R0410</t>
  </si>
  <si>
    <t>R0420</t>
  </si>
  <si>
    <t>R0430</t>
  </si>
  <si>
    <t>R0440</t>
  </si>
  <si>
    <t>R0450</t>
  </si>
  <si>
    <t>R0460</t>
  </si>
  <si>
    <t>R0470</t>
  </si>
  <si>
    <t>R0480</t>
  </si>
  <si>
    <t>R0490</t>
  </si>
  <si>
    <t>R0500</t>
  </si>
  <si>
    <t>R0510</t>
  </si>
  <si>
    <t>R0520</t>
  </si>
  <si>
    <t>R0530</t>
  </si>
  <si>
    <t>R0540</t>
  </si>
  <si>
    <t>IM07</t>
  </si>
  <si>
    <t>Impact of Matching Adjustment</t>
  </si>
  <si>
    <t>Impact of Volatility Adjustment</t>
  </si>
  <si>
    <t>IM08</t>
  </si>
  <si>
    <t>The undertaking users need to complete only the "IM Reporting" tab. The "Rules" tab is for reference.</t>
  </si>
  <si>
    <t>Document Version History</t>
  </si>
  <si>
    <t xml:space="preserve">Version </t>
  </si>
  <si>
    <t>Author</t>
  </si>
  <si>
    <t>Published Date</t>
  </si>
  <si>
    <t>Sudeep Sanyal</t>
  </si>
  <si>
    <t>Final Version. Update following:
Rules tab: IM01 and IM07 reworded. Also added Cover Sheet.</t>
  </si>
  <si>
    <t>The Total SCR should never be blank and must not be a negative numeric value. Any of the other fields could possibly be blank or zero.</t>
  </si>
  <si>
    <t xml:space="preserve">
Diversification 
</t>
  </si>
  <si>
    <t>Diversification within Non Life Risk</t>
  </si>
  <si>
    <t>Diversification within Life Risk</t>
  </si>
  <si>
    <t>Diversification within Health Risk</t>
  </si>
  <si>
    <t>Diversification within Market Risk</t>
  </si>
  <si>
    <t>Diversification within Credit Risk</t>
  </si>
  <si>
    <t>SCR (Millions)</t>
  </si>
  <si>
    <t>IM09</t>
  </si>
  <si>
    <t>R0061</t>
  </si>
  <si>
    <t>R0161</t>
  </si>
  <si>
    <t>R0271</t>
  </si>
  <si>
    <t>R0371</t>
  </si>
  <si>
    <t>R0401</t>
  </si>
  <si>
    <t>Allowable Currencies</t>
  </si>
  <si>
    <t>Date of calculation of SCR (DD/MM/YY)</t>
  </si>
  <si>
    <t>Last full rerun of internal model (DD/MM/YY)</t>
  </si>
  <si>
    <t>Reporting Currency</t>
  </si>
  <si>
    <t>Valid dates must be entered in rows F5 and F6</t>
  </si>
  <si>
    <t>If a value is entered in any of the [Column 10] cells "SCR (millions)" then that value must be a number. None of the cell values are mandatory except the Total SCR [Column 10] value</t>
  </si>
  <si>
    <t>IM10</t>
  </si>
  <si>
    <t>Aggregation / Diversification (including any diversification above)</t>
  </si>
  <si>
    <t>USD</t>
  </si>
  <si>
    <t>JPY</t>
  </si>
  <si>
    <t>BGN</t>
  </si>
  <si>
    <t>CZK</t>
  </si>
  <si>
    <t>DKK</t>
  </si>
  <si>
    <t>GBP</t>
  </si>
  <si>
    <t>HUF</t>
  </si>
  <si>
    <t>PLN</t>
  </si>
  <si>
    <t>RON</t>
  </si>
  <si>
    <t>SEK</t>
  </si>
  <si>
    <t>CHF</t>
  </si>
  <si>
    <t>NOK</t>
  </si>
  <si>
    <t>HRK</t>
  </si>
  <si>
    <t>RUB</t>
  </si>
  <si>
    <t>TRY</t>
  </si>
  <si>
    <t>AUD</t>
  </si>
  <si>
    <t>BRL</t>
  </si>
  <si>
    <t>CAD</t>
  </si>
  <si>
    <t>CNY</t>
  </si>
  <si>
    <t>HKD</t>
  </si>
  <si>
    <t>IDR</t>
  </si>
  <si>
    <t>INR</t>
  </si>
  <si>
    <t>KRW</t>
  </si>
  <si>
    <t>MXN</t>
  </si>
  <si>
    <t>MYR</t>
  </si>
  <si>
    <t>NZD</t>
  </si>
  <si>
    <t>PHP</t>
  </si>
  <si>
    <t>SGD</t>
  </si>
  <si>
    <t>THB</t>
  </si>
  <si>
    <t>ZAR</t>
  </si>
  <si>
    <t>ILS</t>
  </si>
  <si>
    <t>INSA</t>
  </si>
  <si>
    <t>A currency must be selected from the drop down menu in cell F7</t>
  </si>
  <si>
    <t>EUR</t>
  </si>
  <si>
    <t>Aggregation / Diversification ([Column 10],[Rows 0061, 0161, 0271, 0371, 0401 and 0460]) values will always be negative numbers (or blank).</t>
  </si>
  <si>
    <t>All the cells could be blank or have zero (0) value. This rule is not applicable to Total SCR [Column 10] value, the date variables and currecny. For Total SCR, please refer to IM07 below. For date variables, please refer to IM08 and currency value please refer to IM10</t>
  </si>
  <si>
    <t>Total SCR [Row 520] [Column 10] cell value is mandatory. This value is not calculated by a formula. This will be filled in manually by the filing institution. However, this total value will be validated against the sum of all the cell values of [Column 10] including the Aggregate diversification. 
The Aggregate diversification (R0460) should include the elements of diversification with Non Life, Life, Health and Credit Risk. 
Rounding will be used as the institutions might enter numbers to the nearest million, so the validation will be adjusted to handle this.
The Total SCR value must be a number.</t>
  </si>
  <si>
    <t>Loss Absorbency of Technical Provisions</t>
  </si>
  <si>
    <t>"Rules" tab
 - Change to wording on of IM05 tab to add reference to additional cells [R0061,R0161,R0271,R0371,R0401].
 - Corrected a small number of spelling errors.
"Currency" tab
 - Re-ordered to put EUR at top of list of currencies.
"IM Reporting" tab
 - Correction of typos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</si>
</sst>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Red]\-0\ "/>
    <numFmt numFmtId="165" formatCode="0.0"/>
    <numFmt numFmtId="166" formatCode="dd/mm/yyyy;@"/>
  </numFmts>
  <fonts count="17" x14ac:knownFonts="1">
    <font>
      <sz val="11"/>
      <color theme="1"/>
      <name val="Times New Roman"/>
      <family val="2"/>
    </font>
    <font>
      <sz val="11"/>
      <color theme="1"/>
      <name val="Times New Roman"/>
      <family val="2"/>
    </font>
    <font>
      <b/>
      <sz val="11"/>
      <color indexed="8"/>
      <name val="Times New Roman"/>
      <family val="1"/>
    </font>
    <font>
      <b/>
      <sz val="11"/>
      <color theme="1"/>
      <name val="Times New Roman"/>
      <family val="1"/>
    </font>
    <font>
      <sz val="14"/>
      <color theme="1"/>
      <name val="Times New Roman"/>
      <family val="1"/>
    </font>
    <font>
      <b/>
      <sz val="12"/>
      <color indexed="8"/>
      <name val="Times New Roman"/>
      <family val="1"/>
    </font>
    <font>
      <b/>
      <sz val="11"/>
      <color theme="3"/>
      <name val="Calibri"/>
      <family val="2"/>
      <scheme val="minor"/>
    </font>
    <font>
      <b/>
      <sz val="11"/>
      <color theme="3"/>
      <name val="Times New Roman"/>
      <family val="1"/>
    </font>
    <font>
      <b/>
      <sz val="14"/>
      <color rgb="FF365F91"/>
      <name val="Cambria"/>
      <family val="1"/>
    </font>
    <font>
      <b/>
      <sz val="10"/>
      <color theme="0"/>
      <name val="Arial"/>
      <family val="2"/>
    </font>
    <font>
      <sz val="10"/>
      <color theme="1"/>
      <name val="Calibri"/>
      <family val="2"/>
    </font>
    <font>
      <sz val="11"/>
      <color theme="1"/>
      <name val="Times New Roman"/>
      <family val="1"/>
    </font>
    <font>
      <b/>
      <sz val="11"/>
      <color theme="0"/>
      <name val="Times New Roman"/>
      <family val="1"/>
    </font>
    <font>
      <sz val="11"/>
      <name val="Times New Roman"/>
      <family val="1"/>
    </font>
    <font>
      <sz val="11"/>
      <color rgb="FFFF0000"/>
      <name val="Times New Roman"/>
      <family val="1"/>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
      <patternFill patternType="gray125">
        <bgColor rgb="FF1E4779"/>
      </patternFill>
    </fill>
    <fill>
      <patternFill patternType="solid">
        <fgColor rgb="FFFFFF00"/>
        <bgColor indexed="64"/>
      </patternFill>
    </fill>
  </fills>
  <borders count="50">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theme="4" tint="0.3999755851924192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protection locked="0"/>
    </xf>
    <xf numFmtId="43" fontId="1" fillId="0" borderId="0" applyFont="0" applyFill="0" applyBorder="0" applyAlignment="0" applyProtection="0"/>
    <xf numFmtId="0" fontId="6" fillId="0" borderId="16" applyNumberFormat="0" applyFill="0" applyAlignment="0" applyProtection="0"/>
    <xf numFmtId="43" fontId="1" fillId="0" borderId="0" applyFont="0" applyFill="0" applyBorder="0" applyAlignment="0" applyProtection="0"/>
  </cellStyleXfs>
  <cellXfs count="113">
    <xf numFmtId="0" fontId="0" fillId="0" borderId="0" xfId="0">
      <protection locked="0"/>
    </xf>
    <xf numFmtId="0" fontId="5" fillId="2" borderId="0" xfId="0" applyFont="1" applyFill="1" applyBorder="1" applyProtection="1"/>
    <xf numFmtId="0" fontId="5" fillId="2" borderId="3" xfId="0" applyFont="1" applyFill="1" applyBorder="1" applyAlignment="1" applyProtection="1">
      <alignment horizontal="center" vertical="center"/>
    </xf>
    <xf numFmtId="0" fontId="0" fillId="0" borderId="0" xfId="0" applyProtection="1"/>
    <xf numFmtId="0" fontId="4" fillId="0" borderId="0" xfId="0" applyFont="1" applyFill="1" applyProtection="1"/>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wrapText="1"/>
    </xf>
    <xf numFmtId="0" fontId="3" fillId="0" borderId="20" xfId="0" applyFont="1" applyBorder="1" applyAlignment="1" applyProtection="1">
      <alignment vertical="center" wrapText="1"/>
    </xf>
    <xf numFmtId="0" fontId="3" fillId="0" borderId="6" xfId="0" applyFont="1" applyBorder="1" applyAlignment="1" applyProtection="1">
      <alignment vertical="center" wrapText="1"/>
    </xf>
    <xf numFmtId="0" fontId="3"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30" xfId="0" applyFont="1" applyFill="1" applyBorder="1" applyAlignment="1" applyProtection="1">
      <alignment horizontal="left" vertical="center"/>
    </xf>
    <xf numFmtId="0" fontId="7" fillId="0" borderId="1" xfId="2" applyFont="1" applyFill="1" applyBorder="1" applyAlignment="1" applyProtection="1">
      <alignment wrapText="1"/>
    </xf>
    <xf numFmtId="0" fontId="7" fillId="0" borderId="38" xfId="2" applyFont="1" applyFill="1" applyBorder="1" applyAlignment="1" applyProtection="1">
      <alignment wrapText="1"/>
    </xf>
    <xf numFmtId="0" fontId="0" fillId="0" borderId="3" xfId="0" applyBorder="1" applyProtection="1"/>
    <xf numFmtId="0" fontId="0" fillId="0" borderId="3" xfId="0" applyBorder="1" applyAlignment="1" applyProtection="1">
      <alignment wrapText="1"/>
    </xf>
    <xf numFmtId="0" fontId="0" fillId="0" borderId="3" xfId="0" applyFill="1" applyBorder="1" applyProtection="1"/>
    <xf numFmtId="0" fontId="0" fillId="0" borderId="4" xfId="0" applyFill="1" applyBorder="1" applyAlignment="1" applyProtection="1">
      <alignment wrapText="1"/>
    </xf>
    <xf numFmtId="0" fontId="0" fillId="0" borderId="38" xfId="0" applyFill="1" applyBorder="1" applyAlignment="1" applyProtection="1">
      <alignment wrapText="1"/>
    </xf>
    <xf numFmtId="0" fontId="0" fillId="0" borderId="0" xfId="0" applyAlignment="1" applyProtection="1">
      <alignment vertical="center"/>
    </xf>
    <xf numFmtId="0" fontId="9" fillId="6" borderId="42" xfId="0" applyFont="1" applyFill="1" applyBorder="1" applyAlignment="1" applyProtection="1">
      <alignment horizontal="justify" vertical="center" wrapText="1"/>
    </xf>
    <xf numFmtId="0" fontId="9" fillId="6" borderId="43" xfId="0" applyFont="1" applyFill="1" applyBorder="1" applyAlignment="1" applyProtection="1">
      <alignment horizontal="justify" vertical="center" wrapText="1"/>
    </xf>
    <xf numFmtId="165" fontId="10" fillId="0" borderId="44" xfId="0" applyNumberFormat="1" applyFont="1" applyBorder="1" applyAlignment="1" applyProtection="1">
      <alignment horizontal="justify" vertical="center" wrapText="1"/>
    </xf>
    <xf numFmtId="0" fontId="10" fillId="0" borderId="45" xfId="0" applyFont="1" applyBorder="1" applyAlignment="1" applyProtection="1">
      <alignment horizontal="justify" vertical="center" wrapText="1"/>
    </xf>
    <xf numFmtId="14" fontId="10" fillId="0" borderId="45" xfId="0" applyNumberFormat="1" applyFont="1" applyBorder="1" applyAlignment="1" applyProtection="1">
      <alignment horizontal="justify" vertical="center" wrapText="1"/>
    </xf>
    <xf numFmtId="0" fontId="11" fillId="0" borderId="0" xfId="0" applyFont="1" applyProtection="1"/>
    <xf numFmtId="0" fontId="11" fillId="2" borderId="0" xfId="0" applyFont="1" applyFill="1" applyProtection="1"/>
    <xf numFmtId="0" fontId="11" fillId="2" borderId="0" xfId="0" applyFont="1" applyFill="1" applyBorder="1" applyProtection="1"/>
    <xf numFmtId="0" fontId="12" fillId="4" borderId="22"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1" fillId="2" borderId="23" xfId="0" applyFont="1" applyFill="1" applyBorder="1" applyAlignment="1" applyProtection="1">
      <alignment vertical="center"/>
    </xf>
    <xf numFmtId="2" fontId="13" fillId="0" borderId="25" xfId="0" applyNumberFormat="1" applyFont="1" applyFill="1" applyBorder="1" applyAlignment="1" applyProtection="1">
      <alignment vertical="center"/>
      <protection locked="0"/>
    </xf>
    <xf numFmtId="0" fontId="11" fillId="2" borderId="24" xfId="0" applyFont="1" applyFill="1" applyBorder="1" applyAlignment="1" applyProtection="1">
      <alignment vertical="center"/>
    </xf>
    <xf numFmtId="0" fontId="12" fillId="4" borderId="6" xfId="0" applyFont="1" applyFill="1" applyBorder="1" applyAlignment="1" applyProtection="1">
      <alignment horizontal="center" vertical="center"/>
    </xf>
    <xf numFmtId="2" fontId="13" fillId="0" borderId="26" xfId="0" applyNumberFormat="1" applyFont="1" applyFill="1" applyBorder="1" applyAlignment="1" applyProtection="1">
      <alignment vertical="center"/>
      <protection locked="0"/>
    </xf>
    <xf numFmtId="0" fontId="11" fillId="2" borderId="21" xfId="0" applyFont="1" applyFill="1" applyBorder="1" applyAlignment="1" applyProtection="1">
      <alignment vertical="center"/>
    </xf>
    <xf numFmtId="2" fontId="13" fillId="0" borderId="27" xfId="0" applyNumberFormat="1" applyFont="1" applyFill="1" applyBorder="1" applyAlignment="1" applyProtection="1">
      <alignment vertical="center"/>
      <protection locked="0"/>
    </xf>
    <xf numFmtId="0" fontId="11" fillId="0" borderId="0" xfId="0" applyFont="1" applyBorder="1" applyProtection="1"/>
    <xf numFmtId="43" fontId="11" fillId="0" borderId="0" xfId="3" applyFont="1" applyProtection="1"/>
    <xf numFmtId="2" fontId="13" fillId="0" borderId="31" xfId="0" applyNumberFormat="1" applyFont="1" applyFill="1" applyBorder="1" applyAlignment="1" applyProtection="1">
      <alignment vertical="center"/>
      <protection locked="0"/>
    </xf>
    <xf numFmtId="2" fontId="14" fillId="0" borderId="31" xfId="0" applyNumberFormat="1" applyFont="1" applyFill="1" applyBorder="1" applyAlignment="1" applyProtection="1">
      <alignment vertical="center"/>
      <protection locked="0"/>
    </xf>
    <xf numFmtId="2" fontId="11" fillId="0" borderId="0" xfId="0" applyNumberFormat="1" applyFont="1" applyProtection="1"/>
    <xf numFmtId="2" fontId="11" fillId="0" borderId="32" xfId="1" applyNumberFormat="1" applyFont="1" applyFill="1" applyBorder="1" applyAlignment="1" applyProtection="1">
      <alignment vertical="center"/>
      <protection locked="0"/>
    </xf>
    <xf numFmtId="0" fontId="12" fillId="4" borderId="28" xfId="0" applyFont="1" applyFill="1" applyBorder="1" applyAlignment="1" applyProtection="1">
      <alignment horizontal="center" vertical="center"/>
    </xf>
    <xf numFmtId="2" fontId="11" fillId="5" borderId="32" xfId="1" applyNumberFormat="1" applyFont="1" applyFill="1" applyBorder="1" applyAlignment="1" applyProtection="1">
      <alignment vertical="center"/>
      <protection locked="0"/>
    </xf>
    <xf numFmtId="0" fontId="12" fillId="4" borderId="33" xfId="0" applyFont="1" applyFill="1" applyBorder="1" applyAlignment="1" applyProtection="1">
      <alignment horizontal="center" vertical="center"/>
    </xf>
    <xf numFmtId="0" fontId="11" fillId="0" borderId="0" xfId="0" applyFont="1" applyAlignment="1" applyProtection="1">
      <alignment vertical="top"/>
    </xf>
    <xf numFmtId="0" fontId="4" fillId="0" borderId="0" xfId="0" applyFont="1" applyFill="1" applyAlignment="1" applyProtection="1">
      <alignment vertical="top"/>
    </xf>
    <xf numFmtId="0" fontId="3" fillId="0" borderId="26" xfId="0" applyFont="1" applyBorder="1" applyAlignment="1" applyProtection="1">
      <alignment vertical="top" wrapText="1"/>
    </xf>
    <xf numFmtId="0" fontId="3" fillId="0" borderId="6" xfId="0" applyFont="1" applyBorder="1" applyAlignment="1" applyProtection="1">
      <alignment vertical="top" wrapText="1"/>
    </xf>
    <xf numFmtId="0" fontId="11" fillId="0" borderId="6" xfId="0" applyFont="1" applyBorder="1" applyAlignment="1" applyProtection="1">
      <alignment vertical="top"/>
    </xf>
    <xf numFmtId="0" fontId="11" fillId="0" borderId="0" xfId="0" applyFont="1" applyAlignment="1" applyProtection="1">
      <alignment horizontal="left" vertical="top" wrapText="1"/>
      <protection locked="0"/>
    </xf>
    <xf numFmtId="164" fontId="13" fillId="0" borderId="24" xfId="0" applyNumberFormat="1" applyFont="1" applyFill="1" applyBorder="1" applyAlignment="1" applyProtection="1">
      <alignment horizontal="left" vertical="top" wrapText="1"/>
      <protection locked="0"/>
    </xf>
    <xf numFmtId="164" fontId="13" fillId="0" borderId="21" xfId="0" applyNumberFormat="1" applyFont="1" applyFill="1" applyBorder="1" applyAlignment="1" applyProtection="1">
      <alignment horizontal="left" vertical="top" wrapText="1"/>
      <protection locked="0"/>
    </xf>
    <xf numFmtId="164" fontId="13" fillId="0" borderId="23" xfId="0" applyNumberFormat="1" applyFont="1" applyFill="1" applyBorder="1" applyAlignment="1" applyProtection="1">
      <alignment horizontal="left" vertical="top" wrapText="1"/>
      <protection locked="0"/>
    </xf>
    <xf numFmtId="164" fontId="13" fillId="0" borderId="29" xfId="0" applyNumberFormat="1" applyFont="1" applyFill="1" applyBorder="1" applyAlignment="1" applyProtection="1">
      <alignment horizontal="left" vertical="top" wrapText="1"/>
      <protection locked="0"/>
    </xf>
    <xf numFmtId="164" fontId="14" fillId="0" borderId="29" xfId="0" applyNumberFormat="1" applyFont="1" applyFill="1" applyBorder="1" applyAlignment="1" applyProtection="1">
      <alignment horizontal="left" vertical="top" wrapText="1"/>
      <protection locked="0"/>
    </xf>
    <xf numFmtId="164" fontId="11" fillId="0" borderId="30" xfId="1" applyNumberFormat="1" applyFont="1" applyFill="1" applyBorder="1" applyAlignment="1" applyProtection="1">
      <alignment horizontal="left" vertical="top" wrapText="1"/>
      <protection locked="0"/>
    </xf>
    <xf numFmtId="2" fontId="11" fillId="5" borderId="32" xfId="1" applyNumberFormat="1" applyFont="1" applyFill="1" applyBorder="1" applyAlignment="1" applyProtection="1">
      <alignment horizontal="left" vertical="top" wrapText="1"/>
      <protection locked="0"/>
    </xf>
    <xf numFmtId="0" fontId="11" fillId="7" borderId="0" xfId="0" applyFont="1" applyFill="1" applyProtection="1"/>
    <xf numFmtId="0" fontId="3" fillId="0" borderId="26" xfId="0" applyFont="1" applyBorder="1" applyAlignment="1" applyProtection="1">
      <alignment vertical="center" wrapText="1"/>
    </xf>
    <xf numFmtId="0" fontId="5" fillId="2" borderId="3" xfId="0" applyFont="1" applyFill="1" applyBorder="1" applyProtection="1"/>
    <xf numFmtId="0" fontId="0" fillId="0" borderId="46" xfId="0" applyBorder="1" applyProtection="1"/>
    <xf numFmtId="0" fontId="5" fillId="0" borderId="3" xfId="0" applyFont="1" applyFill="1" applyBorder="1" applyProtection="1"/>
    <xf numFmtId="14" fontId="5" fillId="0" borderId="3" xfId="0" applyNumberFormat="1" applyFont="1" applyFill="1" applyBorder="1" applyAlignment="1" applyProtection="1">
      <alignment horizontal="left"/>
      <protection locked="0"/>
    </xf>
    <xf numFmtId="0" fontId="11" fillId="0" borderId="0" xfId="0" applyFont="1" applyFill="1" applyAlignment="1" applyProtection="1">
      <alignment horizontal="left" vertical="top" wrapText="1"/>
      <protection locked="0"/>
    </xf>
    <xf numFmtId="0" fontId="12" fillId="4" borderId="26" xfId="0" applyFont="1" applyFill="1" applyBorder="1" applyAlignment="1" applyProtection="1">
      <alignment horizontal="center" vertical="center"/>
    </xf>
    <xf numFmtId="0" fontId="11" fillId="2" borderId="47" xfId="0" applyFont="1" applyFill="1" applyBorder="1" applyAlignment="1" applyProtection="1">
      <alignment vertical="center"/>
    </xf>
    <xf numFmtId="0" fontId="11" fillId="2" borderId="48" xfId="0" applyFont="1" applyFill="1" applyBorder="1" applyAlignment="1" applyProtection="1">
      <alignment vertical="center"/>
    </xf>
    <xf numFmtId="0" fontId="11" fillId="2" borderId="49" xfId="0" applyFont="1" applyFill="1" applyBorder="1" applyAlignment="1" applyProtection="1">
      <alignment vertical="center"/>
    </xf>
    <xf numFmtId="0" fontId="11" fillId="2" borderId="11" xfId="0" applyFont="1" applyFill="1" applyBorder="1" applyAlignment="1" applyProtection="1">
      <alignment horizontal="left" vertical="center"/>
    </xf>
    <xf numFmtId="0" fontId="11" fillId="2" borderId="38" xfId="0" applyFont="1" applyFill="1" applyBorder="1" applyAlignment="1" applyProtection="1">
      <alignment vertical="center"/>
    </xf>
    <xf numFmtId="166" fontId="5" fillId="0" borderId="3" xfId="0" applyNumberFormat="1" applyFont="1" applyFill="1" applyBorder="1" applyAlignment="1" applyProtection="1">
      <alignment horizontal="left" vertical="top"/>
      <protection locked="0"/>
    </xf>
    <xf numFmtId="0" fontId="0" fillId="0" borderId="0" xfId="0" applyBorder="1" applyProtection="1"/>
    <xf numFmtId="0" fontId="15" fillId="5" borderId="0" xfId="0" applyFont="1" applyFill="1">
      <protection locked="0"/>
    </xf>
    <xf numFmtId="0" fontId="15" fillId="5" borderId="0" xfId="0" applyFont="1" applyFill="1" applyProtection="1"/>
    <xf numFmtId="0" fontId="16" fillId="5" borderId="0" xfId="0" applyFont="1" applyFill="1">
      <protection locked="0"/>
    </xf>
    <xf numFmtId="0" fontId="15" fillId="5" borderId="0" xfId="0" applyFont="1" applyFill="1" applyAlignment="1">
      <alignment horizontal="center"/>
      <protection locked="0"/>
    </xf>
    <xf numFmtId="0" fontId="0" fillId="0" borderId="3" xfId="0" applyBorder="1" applyAlignment="1" applyProtection="1">
      <alignment vertical="center"/>
    </xf>
    <xf numFmtId="0" fontId="0" fillId="0" borderId="4" xfId="0" applyBorder="1" applyAlignment="1" applyProtection="1">
      <alignment vertical="center"/>
    </xf>
    <xf numFmtId="0" fontId="0" fillId="0" borderId="11" xfId="0" applyFill="1" applyBorder="1" applyAlignment="1" applyProtection="1">
      <alignment vertical="center"/>
    </xf>
    <xf numFmtId="0" fontId="0" fillId="0" borderId="1" xfId="0" applyFill="1" applyBorder="1" applyAlignment="1" applyProtection="1">
      <alignment vertical="center"/>
    </xf>
    <xf numFmtId="0" fontId="8" fillId="0" borderId="0" xfId="0" applyFont="1" applyAlignment="1" applyProtection="1">
      <alignment horizontal="justify" vertical="center" wrapText="1"/>
    </xf>
    <xf numFmtId="0" fontId="0" fillId="0" borderId="0" xfId="0" applyAlignment="1" applyProtection="1">
      <alignment wrapText="1"/>
    </xf>
    <xf numFmtId="0" fontId="5" fillId="2" borderId="0" xfId="0" applyFont="1" applyFill="1" applyBorder="1" applyAlignment="1" applyProtection="1">
      <alignment horizontal="center" vertical="center"/>
    </xf>
    <xf numFmtId="0" fontId="11" fillId="0" borderId="0" xfId="0" applyFont="1" applyAlignment="1" applyProtection="1">
      <alignment horizontal="center" vertical="center"/>
    </xf>
    <xf numFmtId="0" fontId="3" fillId="3" borderId="17"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36" xfId="0" applyFont="1" applyBorder="1" applyAlignment="1" applyProtection="1">
      <alignment horizontal="center" vertical="center"/>
    </xf>
    <xf numFmtId="0" fontId="3" fillId="2" borderId="39" xfId="0" applyFont="1" applyFill="1" applyBorder="1" applyAlignment="1" applyProtection="1">
      <alignment horizontal="left" vertical="center" wrapText="1"/>
    </xf>
    <xf numFmtId="0" fontId="3" fillId="2" borderId="40" xfId="0" applyFont="1" applyFill="1" applyBorder="1" applyAlignment="1" applyProtection="1">
      <alignment horizontal="left" vertical="center" wrapText="1"/>
    </xf>
    <xf numFmtId="0" fontId="3" fillId="2" borderId="41"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1" fillId="2" borderId="10"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11" fillId="2" borderId="1" xfId="0" applyFont="1" applyFill="1" applyBorder="1" applyAlignment="1" applyProtection="1">
      <alignment vertical="center"/>
    </xf>
    <xf numFmtId="0" fontId="11" fillId="0" borderId="37" xfId="0" applyFont="1" applyBorder="1" applyAlignment="1" applyProtection="1">
      <alignment vertical="center"/>
    </xf>
  </cellXfs>
  <cellStyles count="4">
    <cellStyle name="Comma" xfId="1" builtinId="3"/>
    <cellStyle name="Comma 2" xfId="3"/>
    <cellStyle name="Heading 3" xfId="2" builtinId="18"/>
    <cellStyle name="Normal" xfId="0" builtinId="0" customBuiltin="1"/>
  </cellStyles>
  <dxfs count="4">
    <dxf>
      <font>
        <color rgb="FF9C0006"/>
      </font>
      <fill>
        <patternFill>
          <bgColor rgb="FFFFC7CE"/>
        </patternFill>
      </fill>
    </dxf>
    <dxf>
      <font>
        <color rgb="FF9C0006"/>
      </font>
      <fill>
        <patternFill>
          <bgColor rgb="FFFFC7CE"/>
        </patternFill>
      </fill>
    </dxf>
    <dxf>
      <fill>
        <patternFill>
          <bgColor rgb="FFFF0000"/>
        </patternFill>
      </fill>
    </dxf>
    <dxf>
      <fill>
        <patternFill>
          <bgColor rgb="FF25FF88"/>
        </patternFill>
      </fill>
    </dxf>
  </dxfs>
  <tableStyles count="0" defaultTableStyle="TableStyleMedium2" defaultPivotStyle="PivotStyleLight16"/>
  <colors>
    <mruColors>
      <color rgb="FF25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
  <sheetViews>
    <sheetView workbookViewId="0">
      <selection activeCell="D5" sqref="D5"/>
    </sheetView>
  </sheetViews>
  <sheetFormatPr defaultColWidth="9.140625" defaultRowHeight="15" x14ac:dyDescent="0.25"/>
  <cols>
    <col min="1" max="1" width="9.140625" style="3"/>
    <col min="2" max="2" width="22.140625" style="3" customWidth="1"/>
    <col min="3" max="3" width="90.7109375" style="3" customWidth="1"/>
    <col min="4" max="4" width="14.85546875" style="3" bestFit="1" customWidth="1"/>
    <col min="5" max="16384" width="9.140625" style="3"/>
  </cols>
  <sheetData>
    <row r="1" spans="1:4" x14ac:dyDescent="0.25">
      <c r="A1" s="85" t="s">
        <v>118</v>
      </c>
      <c r="B1" s="86"/>
      <c r="C1" s="86"/>
      <c r="D1" s="86"/>
    </row>
    <row r="2" spans="1:4" ht="15.75" thickBot="1" x14ac:dyDescent="0.3">
      <c r="A2" s="22"/>
    </row>
    <row r="3" spans="1:4" ht="15.75" thickBot="1" x14ac:dyDescent="0.3">
      <c r="A3" s="23" t="s">
        <v>119</v>
      </c>
      <c r="B3" s="24" t="s">
        <v>120</v>
      </c>
      <c r="C3" s="24" t="s">
        <v>29</v>
      </c>
      <c r="D3" s="24" t="s">
        <v>121</v>
      </c>
    </row>
    <row r="4" spans="1:4" ht="26.25" thickBot="1" x14ac:dyDescent="0.3">
      <c r="A4" s="25">
        <v>1</v>
      </c>
      <c r="B4" s="26" t="s">
        <v>122</v>
      </c>
      <c r="C4" s="26" t="s">
        <v>123</v>
      </c>
      <c r="D4" s="27">
        <v>42334</v>
      </c>
    </row>
    <row r="5" spans="1:4" ht="90" thickBot="1" x14ac:dyDescent="0.3">
      <c r="A5" s="25">
        <v>1.2</v>
      </c>
      <c r="B5" s="26" t="s">
        <v>177</v>
      </c>
      <c r="C5" s="26" t="s">
        <v>184</v>
      </c>
      <c r="D5" s="27"/>
    </row>
  </sheetData>
  <sheetProtection algorithmName="SHA-512" hashValue="ps6wnHyYx3uJc6d2iPm5LOmBNtMJIr+yjZs9r/wh1rOKxWwS+y250Blyyi90JoF2kC+4F3fQD0naqrzoJ2oEFA==" saltValue="TfUJ3vy1L4oHpe+6ZX1RNQ==" spinCount="100000" sheet="1" objects="1" scenarios="1"/>
  <mergeCells count="1">
    <mergeCell ref="A1:D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2"/>
  <sheetViews>
    <sheetView showGridLines="0" tabSelected="1" zoomScale="90" zoomScaleNormal="90" zoomScaleSheetLayoutView="100" workbookViewId="0">
      <pane ySplit="9" topLeftCell="A10" activePane="bottomLeft" state="frozen"/>
      <selection pane="bottomLeft" activeCell="A10" sqref="A10:A59"/>
    </sheetView>
  </sheetViews>
  <sheetFormatPr defaultColWidth="0" defaultRowHeight="15" zeroHeight="1" x14ac:dyDescent="0.25"/>
  <cols>
    <col min="1" max="2" width="14.7109375" style="28" customWidth="1"/>
    <col min="3" max="3" width="35.42578125" style="28" customWidth="1"/>
    <col min="4" max="4" width="7.85546875" style="28" customWidth="1"/>
    <col min="5" max="5" width="48.140625" style="28" bestFit="1" customWidth="1"/>
    <col min="6" max="6" width="48.7109375" style="28" customWidth="1"/>
    <col min="7" max="7" width="11.5703125" style="28" bestFit="1" customWidth="1"/>
    <col min="8" max="8" width="4" style="49" customWidth="1"/>
    <col min="9" max="14" width="0" style="28" hidden="1" customWidth="1"/>
    <col min="15" max="16384" width="9.140625" style="28" hidden="1"/>
  </cols>
  <sheetData>
    <row r="1" spans="1:8" ht="9.75" customHeight="1" x14ac:dyDescent="0.25">
      <c r="A1" s="1"/>
      <c r="B1" s="1"/>
      <c r="C1" s="1"/>
      <c r="D1" s="1"/>
      <c r="E1" s="1"/>
      <c r="F1" s="1"/>
    </row>
    <row r="2" spans="1:8" ht="15.75" thickBot="1" x14ac:dyDescent="0.3">
      <c r="A2" s="87" t="s">
        <v>42</v>
      </c>
      <c r="B2" s="88"/>
      <c r="C2" s="88"/>
      <c r="D2" s="88"/>
      <c r="E2" s="29"/>
      <c r="F2" s="30"/>
    </row>
    <row r="3" spans="1:8" ht="15.75" thickBot="1" x14ac:dyDescent="0.3">
      <c r="A3" s="88"/>
      <c r="B3" s="88"/>
      <c r="C3" s="88"/>
      <c r="D3" s="88"/>
      <c r="E3" s="29"/>
      <c r="F3" s="30"/>
      <c r="G3" s="7" t="s">
        <v>56</v>
      </c>
      <c r="H3" s="51"/>
    </row>
    <row r="4" spans="1:8" s="4" customFormat="1" ht="19.5" thickBot="1" x14ac:dyDescent="0.35">
      <c r="A4" s="88"/>
      <c r="B4" s="88"/>
      <c r="C4" s="88"/>
      <c r="D4" s="88"/>
      <c r="E4" s="64" t="s">
        <v>45</v>
      </c>
      <c r="F4" s="2" t="str">
        <f>IF(COUNTIF(G5:G69,"Valid")=62,"Valid","InValid")</f>
        <v>InValid</v>
      </c>
      <c r="H4" s="50"/>
    </row>
    <row r="5" spans="1:8" s="4" customFormat="1" ht="19.5" thickBot="1" x14ac:dyDescent="0.35">
      <c r="A5" s="88"/>
      <c r="B5" s="88"/>
      <c r="C5" s="88"/>
      <c r="D5" s="88"/>
      <c r="E5" s="66" t="s">
        <v>139</v>
      </c>
      <c r="F5" s="75">
        <v>42349</v>
      </c>
      <c r="G5" s="63" t="str">
        <f>IF(LEN(F5)=0, "Invalid","Valid")</f>
        <v>Valid</v>
      </c>
      <c r="H5" s="53">
        <f>IF(G5="Valid",1,0)</f>
        <v>1</v>
      </c>
    </row>
    <row r="6" spans="1:8" ht="16.5" thickBot="1" x14ac:dyDescent="0.3">
      <c r="A6" s="1"/>
      <c r="B6" s="1"/>
      <c r="C6" s="1"/>
      <c r="D6" s="1"/>
      <c r="E6" s="66" t="s">
        <v>140</v>
      </c>
      <c r="F6" s="75">
        <v>42350</v>
      </c>
      <c r="G6" s="63" t="str">
        <f>IF(LEN(F6)=0, "Invalid","Valid")</f>
        <v>Valid</v>
      </c>
      <c r="H6" s="53">
        <f>IF(G6="Valid",1,0)</f>
        <v>1</v>
      </c>
    </row>
    <row r="7" spans="1:8" ht="16.5" thickBot="1" x14ac:dyDescent="0.3">
      <c r="A7" s="1"/>
      <c r="B7" s="1"/>
      <c r="C7" s="1"/>
      <c r="D7" s="1"/>
      <c r="E7" s="66" t="s">
        <v>141</v>
      </c>
      <c r="F7" s="67"/>
      <c r="G7" s="63" t="str">
        <f>IF(LEN(F7)&gt;0,"Valid","Invalid")</f>
        <v>Invalid</v>
      </c>
      <c r="H7" s="53">
        <f>IF(G7="Valid",1,0)</f>
        <v>0</v>
      </c>
    </row>
    <row r="8" spans="1:8" s="8" customFormat="1" ht="28.5" customHeight="1" thickBot="1" x14ac:dyDescent="0.3">
      <c r="A8" s="89" t="s">
        <v>30</v>
      </c>
      <c r="B8" s="90"/>
      <c r="C8" s="90"/>
      <c r="D8" s="91"/>
      <c r="E8" s="5" t="s">
        <v>131</v>
      </c>
      <c r="F8" s="6" t="s">
        <v>29</v>
      </c>
      <c r="G8" s="7" t="s">
        <v>56</v>
      </c>
      <c r="H8" s="51"/>
    </row>
    <row r="9" spans="1:8" s="8" customFormat="1" ht="28.5" customHeight="1" thickBot="1" x14ac:dyDescent="0.3">
      <c r="A9" s="92"/>
      <c r="B9" s="93"/>
      <c r="C9" s="93"/>
      <c r="D9" s="94"/>
      <c r="E9" s="31" t="s">
        <v>57</v>
      </c>
      <c r="F9" s="32" t="s">
        <v>58</v>
      </c>
      <c r="G9" s="9"/>
      <c r="H9" s="52"/>
    </row>
    <row r="10" spans="1:8" x14ac:dyDescent="0.25">
      <c r="A10" s="108" t="s">
        <v>32</v>
      </c>
      <c r="B10" s="102" t="s">
        <v>38</v>
      </c>
      <c r="C10" s="70" t="s">
        <v>7</v>
      </c>
      <c r="D10" s="31" t="s">
        <v>59</v>
      </c>
      <c r="E10" s="34"/>
      <c r="F10" s="54"/>
      <c r="G10" s="10" t="str">
        <f>IF(OR(AND(LEN(E10)&gt;0,NOT(ISNUMBER(E10))),(LEN(F10)&gt;1000)), "InValid","Valid")</f>
        <v>Valid</v>
      </c>
      <c r="H10" s="53">
        <f>IF(G10="Valid",1,0)</f>
        <v>1</v>
      </c>
    </row>
    <row r="11" spans="1:8" x14ac:dyDescent="0.25">
      <c r="A11" s="109"/>
      <c r="B11" s="103"/>
      <c r="C11" s="71" t="s">
        <v>8</v>
      </c>
      <c r="D11" s="69" t="s">
        <v>60</v>
      </c>
      <c r="E11" s="37"/>
      <c r="F11" s="55"/>
      <c r="G11" s="10" t="str">
        <f>IF(OR(AND(LEN(E11)&gt;0,NOT(ISNUMBER(E11))),(LEN(F11)&gt;1000)), "InValid","Valid")</f>
        <v>Valid</v>
      </c>
      <c r="H11" s="53">
        <f>IF(G11="Valid",1,0)</f>
        <v>1</v>
      </c>
    </row>
    <row r="12" spans="1:8" x14ac:dyDescent="0.25">
      <c r="A12" s="109"/>
      <c r="B12" s="103"/>
      <c r="C12" s="71" t="s">
        <v>6</v>
      </c>
      <c r="D12" s="69" t="s">
        <v>61</v>
      </c>
      <c r="E12" s="37"/>
      <c r="F12" s="55"/>
      <c r="G12" s="10" t="str">
        <f t="shared" ref="G12:G59" si="0">IF(OR(AND(LEN(E12)&gt;0,NOT(ISNUMBER(E12))),(LEN(F12)&gt;1000)), "InValid","Valid")</f>
        <v>Valid</v>
      </c>
      <c r="H12" s="53">
        <f>IF(G12="Valid",1,0)</f>
        <v>1</v>
      </c>
    </row>
    <row r="13" spans="1:8" x14ac:dyDescent="0.25">
      <c r="A13" s="109"/>
      <c r="B13" s="103"/>
      <c r="C13" s="71" t="s">
        <v>21</v>
      </c>
      <c r="D13" s="69" t="s">
        <v>62</v>
      </c>
      <c r="E13" s="37"/>
      <c r="F13" s="54"/>
      <c r="G13" s="10" t="str">
        <f t="shared" si="0"/>
        <v>Valid</v>
      </c>
      <c r="H13" s="53">
        <f t="shared" ref="H13:H69" si="1">IF(G13="Valid",1,0)</f>
        <v>1</v>
      </c>
    </row>
    <row r="14" spans="1:8" x14ac:dyDescent="0.25">
      <c r="A14" s="109"/>
      <c r="B14" s="103"/>
      <c r="C14" s="71" t="s">
        <v>25</v>
      </c>
      <c r="D14" s="69" t="s">
        <v>63</v>
      </c>
      <c r="E14" s="37"/>
      <c r="F14" s="55"/>
      <c r="G14" s="10" t="str">
        <f t="shared" si="0"/>
        <v>Valid</v>
      </c>
      <c r="H14" s="53">
        <f t="shared" si="1"/>
        <v>1</v>
      </c>
    </row>
    <row r="15" spans="1:8" x14ac:dyDescent="0.25">
      <c r="A15" s="109"/>
      <c r="B15" s="103"/>
      <c r="C15" s="71" t="s">
        <v>35</v>
      </c>
      <c r="D15" s="69" t="s">
        <v>64</v>
      </c>
      <c r="E15" s="37"/>
      <c r="F15" s="55"/>
      <c r="G15" s="10" t="str">
        <f t="shared" si="0"/>
        <v>Valid</v>
      </c>
      <c r="H15" s="53">
        <f t="shared" si="1"/>
        <v>1</v>
      </c>
    </row>
    <row r="16" spans="1:8" s="62" customFormat="1" x14ac:dyDescent="0.25">
      <c r="A16" s="109"/>
      <c r="B16" s="103"/>
      <c r="C16" s="71" t="s">
        <v>126</v>
      </c>
      <c r="D16" s="69" t="s">
        <v>133</v>
      </c>
      <c r="E16" s="39"/>
      <c r="F16" s="56"/>
      <c r="G16" s="10" t="str">
        <f>IF(AND(LEN(E16)&gt;0,E16&gt;0),"InValid",IF(LEN(F16)&gt;1000,"InValid","Valid"))</f>
        <v>Valid</v>
      </c>
      <c r="H16" s="53">
        <f t="shared" ref="H16" si="2">IF(G16="Valid",1,0)</f>
        <v>1</v>
      </c>
    </row>
    <row r="17" spans="1:9" ht="15.75" thickBot="1" x14ac:dyDescent="0.3">
      <c r="A17" s="109"/>
      <c r="B17" s="104"/>
      <c r="C17" s="72" t="s">
        <v>3</v>
      </c>
      <c r="D17" s="69" t="s">
        <v>65</v>
      </c>
      <c r="E17" s="39"/>
      <c r="F17" s="56"/>
      <c r="G17" s="10" t="str">
        <f t="shared" si="0"/>
        <v>Valid</v>
      </c>
      <c r="H17" s="53">
        <f t="shared" si="1"/>
        <v>1</v>
      </c>
    </row>
    <row r="18" spans="1:9" x14ac:dyDescent="0.25">
      <c r="A18" s="109"/>
      <c r="B18" s="102" t="s">
        <v>39</v>
      </c>
      <c r="C18" s="70" t="s">
        <v>19</v>
      </c>
      <c r="D18" s="69" t="s">
        <v>66</v>
      </c>
      <c r="E18" s="34"/>
      <c r="F18" s="57"/>
      <c r="G18" s="10" t="str">
        <f t="shared" si="0"/>
        <v>Valid</v>
      </c>
      <c r="H18" s="53">
        <f t="shared" si="1"/>
        <v>1</v>
      </c>
    </row>
    <row r="19" spans="1:9" x14ac:dyDescent="0.25">
      <c r="A19" s="109"/>
      <c r="B19" s="103"/>
      <c r="C19" s="71" t="s">
        <v>20</v>
      </c>
      <c r="D19" s="69" t="s">
        <v>67</v>
      </c>
      <c r="E19" s="37"/>
      <c r="F19" s="68"/>
      <c r="G19" s="10" t="str">
        <f t="shared" si="0"/>
        <v>Valid</v>
      </c>
      <c r="H19" s="53">
        <f t="shared" si="1"/>
        <v>1</v>
      </c>
    </row>
    <row r="20" spans="1:9" x14ac:dyDescent="0.25">
      <c r="A20" s="109"/>
      <c r="B20" s="103"/>
      <c r="C20" s="71" t="s">
        <v>27</v>
      </c>
      <c r="D20" s="69" t="s">
        <v>68</v>
      </c>
      <c r="E20" s="37"/>
      <c r="F20" s="55"/>
      <c r="G20" s="10" t="str">
        <f t="shared" si="0"/>
        <v>Valid</v>
      </c>
      <c r="H20" s="53">
        <f t="shared" si="1"/>
        <v>1</v>
      </c>
    </row>
    <row r="21" spans="1:9" x14ac:dyDescent="0.25">
      <c r="A21" s="109"/>
      <c r="B21" s="103"/>
      <c r="C21" s="71" t="s">
        <v>41</v>
      </c>
      <c r="D21" s="69" t="s">
        <v>69</v>
      </c>
      <c r="E21" s="37"/>
      <c r="F21" s="55"/>
      <c r="G21" s="10" t="str">
        <f t="shared" si="0"/>
        <v>Valid</v>
      </c>
      <c r="H21" s="53">
        <f t="shared" si="1"/>
        <v>1</v>
      </c>
    </row>
    <row r="22" spans="1:9" x14ac:dyDescent="0.25">
      <c r="A22" s="109"/>
      <c r="B22" s="103"/>
      <c r="C22" s="71" t="s">
        <v>21</v>
      </c>
      <c r="D22" s="69" t="s">
        <v>70</v>
      </c>
      <c r="E22" s="37"/>
      <c r="F22" s="68"/>
      <c r="G22" s="10" t="str">
        <f t="shared" si="0"/>
        <v>Valid</v>
      </c>
      <c r="H22" s="53">
        <f t="shared" si="1"/>
        <v>1</v>
      </c>
    </row>
    <row r="23" spans="1:9" x14ac:dyDescent="0.25">
      <c r="A23" s="109"/>
      <c r="B23" s="103"/>
      <c r="C23" s="71" t="s">
        <v>33</v>
      </c>
      <c r="D23" s="69" t="s">
        <v>71</v>
      </c>
      <c r="E23" s="37"/>
      <c r="F23" s="55"/>
      <c r="G23" s="10" t="str">
        <f t="shared" si="0"/>
        <v>Valid</v>
      </c>
      <c r="H23" s="53">
        <f t="shared" si="1"/>
        <v>1</v>
      </c>
    </row>
    <row r="24" spans="1:9" x14ac:dyDescent="0.25">
      <c r="A24" s="109"/>
      <c r="B24" s="103"/>
      <c r="C24" s="71" t="s">
        <v>34</v>
      </c>
      <c r="D24" s="69" t="s">
        <v>72</v>
      </c>
      <c r="E24" s="37"/>
      <c r="F24" s="68"/>
      <c r="G24" s="10" t="str">
        <f t="shared" si="0"/>
        <v>Valid</v>
      </c>
      <c r="H24" s="53">
        <f t="shared" si="1"/>
        <v>1</v>
      </c>
    </row>
    <row r="25" spans="1:9" x14ac:dyDescent="0.25">
      <c r="A25" s="109"/>
      <c r="B25" s="103"/>
      <c r="C25" s="71" t="s">
        <v>25</v>
      </c>
      <c r="D25" s="69" t="s">
        <v>73</v>
      </c>
      <c r="E25" s="37"/>
      <c r="F25" s="55"/>
      <c r="G25" s="10" t="str">
        <f t="shared" si="0"/>
        <v>Valid</v>
      </c>
      <c r="H25" s="53">
        <f t="shared" si="1"/>
        <v>1</v>
      </c>
    </row>
    <row r="26" spans="1:9" x14ac:dyDescent="0.25">
      <c r="A26" s="109"/>
      <c r="B26" s="103"/>
      <c r="C26" s="71" t="s">
        <v>35</v>
      </c>
      <c r="D26" s="69" t="s">
        <v>74</v>
      </c>
      <c r="E26" s="37"/>
      <c r="F26" s="68"/>
      <c r="G26" s="10" t="str">
        <f t="shared" si="0"/>
        <v>Valid</v>
      </c>
      <c r="H26" s="53">
        <f t="shared" si="1"/>
        <v>1</v>
      </c>
    </row>
    <row r="27" spans="1:9" s="62" customFormat="1" x14ac:dyDescent="0.25">
      <c r="A27" s="109"/>
      <c r="B27" s="103"/>
      <c r="C27" s="71" t="s">
        <v>127</v>
      </c>
      <c r="D27" s="69" t="s">
        <v>134</v>
      </c>
      <c r="E27" s="39"/>
      <c r="F27" s="56"/>
      <c r="G27" s="10" t="str">
        <f>IF(AND(LEN(E27)&gt;0,E27&gt;0),"InValid",IF(LEN(F27)&gt;1000,"InValid","Valid"))</f>
        <v>Valid</v>
      </c>
      <c r="H27" s="53">
        <f t="shared" si="1"/>
        <v>1</v>
      </c>
    </row>
    <row r="28" spans="1:9" ht="15.75" thickBot="1" x14ac:dyDescent="0.3">
      <c r="A28" s="109"/>
      <c r="B28" s="104"/>
      <c r="C28" s="72" t="s">
        <v>3</v>
      </c>
      <c r="D28" s="69" t="s">
        <v>75</v>
      </c>
      <c r="E28" s="39"/>
      <c r="F28" s="56"/>
      <c r="G28" s="10" t="str">
        <f t="shared" si="0"/>
        <v>Valid</v>
      </c>
      <c r="H28" s="53">
        <f t="shared" si="1"/>
        <v>1</v>
      </c>
    </row>
    <row r="29" spans="1:9" x14ac:dyDescent="0.25">
      <c r="A29" s="109"/>
      <c r="B29" s="102" t="s">
        <v>40</v>
      </c>
      <c r="C29" s="70" t="s">
        <v>19</v>
      </c>
      <c r="D29" s="69" t="s">
        <v>76</v>
      </c>
      <c r="E29" s="34"/>
      <c r="F29" s="57"/>
      <c r="G29" s="10" t="str">
        <f t="shared" si="0"/>
        <v>Valid</v>
      </c>
      <c r="H29" s="53">
        <f t="shared" si="1"/>
        <v>1</v>
      </c>
    </row>
    <row r="30" spans="1:9" x14ac:dyDescent="0.25">
      <c r="A30" s="109"/>
      <c r="B30" s="103"/>
      <c r="C30" s="71" t="s">
        <v>20</v>
      </c>
      <c r="D30" s="69" t="s">
        <v>77</v>
      </c>
      <c r="E30" s="37"/>
      <c r="F30" s="55"/>
      <c r="G30" s="10" t="str">
        <f t="shared" si="0"/>
        <v>Valid</v>
      </c>
      <c r="H30" s="53">
        <f t="shared" si="1"/>
        <v>1</v>
      </c>
    </row>
    <row r="31" spans="1:9" x14ac:dyDescent="0.25">
      <c r="A31" s="109"/>
      <c r="B31" s="103"/>
      <c r="C31" s="71" t="s">
        <v>27</v>
      </c>
      <c r="D31" s="69" t="s">
        <v>78</v>
      </c>
      <c r="E31" s="37"/>
      <c r="F31" s="55"/>
      <c r="G31" s="10" t="str">
        <f t="shared" si="0"/>
        <v>Valid</v>
      </c>
      <c r="H31" s="53">
        <f t="shared" si="1"/>
        <v>1</v>
      </c>
    </row>
    <row r="32" spans="1:9" x14ac:dyDescent="0.25">
      <c r="A32" s="109"/>
      <c r="B32" s="103"/>
      <c r="C32" s="71" t="s">
        <v>23</v>
      </c>
      <c r="D32" s="69" t="s">
        <v>79</v>
      </c>
      <c r="E32" s="37"/>
      <c r="F32" s="55"/>
      <c r="G32" s="10" t="str">
        <f t="shared" si="0"/>
        <v>Valid</v>
      </c>
      <c r="H32" s="53">
        <f t="shared" si="1"/>
        <v>1</v>
      </c>
      <c r="I32" s="40"/>
    </row>
    <row r="33" spans="1:13" x14ac:dyDescent="0.25">
      <c r="A33" s="109"/>
      <c r="B33" s="103"/>
      <c r="C33" s="71" t="s">
        <v>7</v>
      </c>
      <c r="D33" s="69" t="s">
        <v>80</v>
      </c>
      <c r="E33" s="37"/>
      <c r="F33" s="55"/>
      <c r="G33" s="10" t="str">
        <f t="shared" si="0"/>
        <v>Valid</v>
      </c>
      <c r="H33" s="53">
        <f t="shared" si="1"/>
        <v>1</v>
      </c>
      <c r="I33" s="40"/>
    </row>
    <row r="34" spans="1:13" x14ac:dyDescent="0.25">
      <c r="A34" s="109"/>
      <c r="B34" s="103"/>
      <c r="C34" s="71" t="s">
        <v>8</v>
      </c>
      <c r="D34" s="69" t="s">
        <v>81</v>
      </c>
      <c r="E34" s="37"/>
      <c r="F34" s="55"/>
      <c r="G34" s="10" t="str">
        <f t="shared" si="0"/>
        <v>Valid</v>
      </c>
      <c r="H34" s="53">
        <f t="shared" si="1"/>
        <v>1</v>
      </c>
      <c r="I34" s="40"/>
    </row>
    <row r="35" spans="1:13" x14ac:dyDescent="0.25">
      <c r="A35" s="109"/>
      <c r="B35" s="103"/>
      <c r="C35" s="71" t="s">
        <v>6</v>
      </c>
      <c r="D35" s="69" t="s">
        <v>82</v>
      </c>
      <c r="E35" s="37"/>
      <c r="F35" s="55"/>
      <c r="G35" s="10" t="str">
        <f t="shared" si="0"/>
        <v>Valid</v>
      </c>
      <c r="H35" s="53">
        <f t="shared" si="1"/>
        <v>1</v>
      </c>
      <c r="I35" s="40"/>
    </row>
    <row r="36" spans="1:13" x14ac:dyDescent="0.25">
      <c r="A36" s="109"/>
      <c r="B36" s="103"/>
      <c r="C36" s="71" t="s">
        <v>21</v>
      </c>
      <c r="D36" s="69" t="s">
        <v>83</v>
      </c>
      <c r="E36" s="37"/>
      <c r="F36" s="55"/>
      <c r="G36" s="10" t="str">
        <f t="shared" si="0"/>
        <v>Valid</v>
      </c>
      <c r="H36" s="53">
        <f t="shared" si="1"/>
        <v>1</v>
      </c>
    </row>
    <row r="37" spans="1:13" x14ac:dyDescent="0.25">
      <c r="A37" s="109"/>
      <c r="B37" s="103"/>
      <c r="C37" s="71" t="s">
        <v>25</v>
      </c>
      <c r="D37" s="69" t="s">
        <v>84</v>
      </c>
      <c r="E37" s="37"/>
      <c r="F37" s="55"/>
      <c r="G37" s="10" t="str">
        <f t="shared" si="0"/>
        <v>Valid</v>
      </c>
      <c r="H37" s="53">
        <f t="shared" si="1"/>
        <v>1</v>
      </c>
    </row>
    <row r="38" spans="1:13" x14ac:dyDescent="0.25">
      <c r="A38" s="109"/>
      <c r="B38" s="103"/>
      <c r="C38" s="71" t="s">
        <v>35</v>
      </c>
      <c r="D38" s="69" t="s">
        <v>85</v>
      </c>
      <c r="E38" s="37"/>
      <c r="F38" s="55"/>
      <c r="G38" s="10" t="str">
        <f t="shared" si="0"/>
        <v>Valid</v>
      </c>
      <c r="H38" s="53">
        <f t="shared" si="1"/>
        <v>1</v>
      </c>
    </row>
    <row r="39" spans="1:13" s="62" customFormat="1" x14ac:dyDescent="0.25">
      <c r="A39" s="109"/>
      <c r="B39" s="103"/>
      <c r="C39" s="71" t="s">
        <v>128</v>
      </c>
      <c r="D39" s="69" t="s">
        <v>135</v>
      </c>
      <c r="E39" s="39"/>
      <c r="F39" s="56"/>
      <c r="G39" s="10" t="str">
        <f>IF(AND(LEN(E39)&gt;0,E39&gt;0),"InValid",IF(LEN(F39)&gt;1000,"InValid","Valid"))</f>
        <v>Valid</v>
      </c>
      <c r="H39" s="53">
        <f t="shared" ref="H39" si="3">IF(G39="Valid",1,0)</f>
        <v>1</v>
      </c>
    </row>
    <row r="40" spans="1:13" ht="15.75" thickBot="1" x14ac:dyDescent="0.3">
      <c r="A40" s="109"/>
      <c r="B40" s="104"/>
      <c r="C40" s="72" t="s">
        <v>3</v>
      </c>
      <c r="D40" s="69" t="s">
        <v>86</v>
      </c>
      <c r="E40" s="39"/>
      <c r="F40" s="56"/>
      <c r="G40" s="10" t="str">
        <f t="shared" si="0"/>
        <v>Valid</v>
      </c>
      <c r="H40" s="53">
        <f t="shared" si="1"/>
        <v>1</v>
      </c>
    </row>
    <row r="41" spans="1:13" x14ac:dyDescent="0.25">
      <c r="A41" s="109"/>
      <c r="B41" s="102" t="s">
        <v>37</v>
      </c>
      <c r="C41" s="70" t="s">
        <v>9</v>
      </c>
      <c r="D41" s="69" t="s">
        <v>87</v>
      </c>
      <c r="E41" s="34"/>
      <c r="F41" s="57"/>
      <c r="G41" s="10" t="str">
        <f t="shared" si="0"/>
        <v>Valid</v>
      </c>
      <c r="H41" s="53">
        <f t="shared" si="1"/>
        <v>1</v>
      </c>
    </row>
    <row r="42" spans="1:13" x14ac:dyDescent="0.25">
      <c r="A42" s="109"/>
      <c r="B42" s="103"/>
      <c r="C42" s="71" t="s">
        <v>11</v>
      </c>
      <c r="D42" s="69" t="s">
        <v>88</v>
      </c>
      <c r="E42" s="37"/>
      <c r="F42" s="55"/>
      <c r="G42" s="10" t="str">
        <f t="shared" si="0"/>
        <v>Valid</v>
      </c>
      <c r="H42" s="53">
        <f t="shared" si="1"/>
        <v>1</v>
      </c>
      <c r="M42" s="41"/>
    </row>
    <row r="43" spans="1:13" x14ac:dyDescent="0.25">
      <c r="A43" s="109"/>
      <c r="B43" s="103"/>
      <c r="C43" s="71" t="s">
        <v>10</v>
      </c>
      <c r="D43" s="69" t="s">
        <v>89</v>
      </c>
      <c r="E43" s="37"/>
      <c r="F43" s="55"/>
      <c r="G43" s="10" t="str">
        <f t="shared" si="0"/>
        <v>Valid</v>
      </c>
      <c r="H43" s="53">
        <f t="shared" si="1"/>
        <v>1</v>
      </c>
    </row>
    <row r="44" spans="1:13" x14ac:dyDescent="0.25">
      <c r="A44" s="109"/>
      <c r="B44" s="103"/>
      <c r="C44" s="71" t="s">
        <v>12</v>
      </c>
      <c r="D44" s="69" t="s">
        <v>90</v>
      </c>
      <c r="E44" s="37"/>
      <c r="F44" s="55"/>
      <c r="G44" s="10" t="str">
        <f t="shared" si="0"/>
        <v>Valid</v>
      </c>
      <c r="H44" s="53">
        <f t="shared" si="1"/>
        <v>1</v>
      </c>
    </row>
    <row r="45" spans="1:13" x14ac:dyDescent="0.25">
      <c r="A45" s="109"/>
      <c r="B45" s="103"/>
      <c r="C45" s="71" t="s">
        <v>13</v>
      </c>
      <c r="D45" s="69" t="s">
        <v>91</v>
      </c>
      <c r="E45" s="37"/>
      <c r="F45" s="55"/>
      <c r="G45" s="10" t="str">
        <f t="shared" si="0"/>
        <v>Valid</v>
      </c>
      <c r="H45" s="53">
        <f t="shared" si="1"/>
        <v>1</v>
      </c>
    </row>
    <row r="46" spans="1:13" x14ac:dyDescent="0.25">
      <c r="A46" s="109"/>
      <c r="B46" s="103"/>
      <c r="C46" s="71" t="s">
        <v>14</v>
      </c>
      <c r="D46" s="69" t="s">
        <v>92</v>
      </c>
      <c r="E46" s="37"/>
      <c r="F46" s="55"/>
      <c r="G46" s="10" t="str">
        <f t="shared" si="0"/>
        <v>Valid</v>
      </c>
      <c r="H46" s="53">
        <f t="shared" si="1"/>
        <v>1</v>
      </c>
      <c r="L46" s="41"/>
    </row>
    <row r="47" spans="1:13" x14ac:dyDescent="0.25">
      <c r="A47" s="109"/>
      <c r="B47" s="103"/>
      <c r="C47" s="71" t="s">
        <v>15</v>
      </c>
      <c r="D47" s="69" t="s">
        <v>93</v>
      </c>
      <c r="E47" s="37"/>
      <c r="F47" s="55"/>
      <c r="G47" s="10" t="str">
        <f t="shared" si="0"/>
        <v>Valid</v>
      </c>
      <c r="H47" s="53">
        <f t="shared" si="1"/>
        <v>1</v>
      </c>
    </row>
    <row r="48" spans="1:13" x14ac:dyDescent="0.25">
      <c r="A48" s="109"/>
      <c r="B48" s="103"/>
      <c r="C48" s="71" t="s">
        <v>16</v>
      </c>
      <c r="D48" s="69" t="s">
        <v>94</v>
      </c>
      <c r="E48" s="37"/>
      <c r="F48" s="55"/>
      <c r="G48" s="10" t="str">
        <f t="shared" si="0"/>
        <v>Valid</v>
      </c>
      <c r="H48" s="53">
        <f t="shared" si="1"/>
        <v>1</v>
      </c>
    </row>
    <row r="49" spans="1:14" x14ac:dyDescent="0.25">
      <c r="A49" s="109"/>
      <c r="B49" s="103"/>
      <c r="C49" s="71" t="s">
        <v>44</v>
      </c>
      <c r="D49" s="69" t="s">
        <v>95</v>
      </c>
      <c r="E49" s="37"/>
      <c r="F49" s="55"/>
      <c r="G49" s="10" t="str">
        <f t="shared" si="0"/>
        <v>Valid</v>
      </c>
      <c r="H49" s="53">
        <f t="shared" si="1"/>
        <v>1</v>
      </c>
    </row>
    <row r="50" spans="1:14" s="62" customFormat="1" x14ac:dyDescent="0.25">
      <c r="A50" s="109"/>
      <c r="B50" s="103"/>
      <c r="C50" s="71" t="s">
        <v>129</v>
      </c>
      <c r="D50" s="69" t="s">
        <v>136</v>
      </c>
      <c r="E50" s="39"/>
      <c r="F50" s="56"/>
      <c r="G50" s="10" t="str">
        <f>IF(AND(LEN(E50)&gt;0,E50&gt;0),"InValid",IF(LEN(F50)&gt;1000,"InValid","Valid"))</f>
        <v>Valid</v>
      </c>
      <c r="H50" s="53">
        <f t="shared" si="1"/>
        <v>1</v>
      </c>
    </row>
    <row r="51" spans="1:14" ht="15.75" thickBot="1" x14ac:dyDescent="0.3">
      <c r="A51" s="109"/>
      <c r="B51" s="104"/>
      <c r="C51" s="72" t="s">
        <v>22</v>
      </c>
      <c r="D51" s="69" t="s">
        <v>96</v>
      </c>
      <c r="E51" s="39"/>
      <c r="F51" s="56"/>
      <c r="G51" s="10" t="str">
        <f t="shared" si="0"/>
        <v>Valid</v>
      </c>
      <c r="H51" s="53">
        <f t="shared" si="1"/>
        <v>1</v>
      </c>
    </row>
    <row r="52" spans="1:14" x14ac:dyDescent="0.25">
      <c r="A52" s="109"/>
      <c r="B52" s="102" t="s">
        <v>36</v>
      </c>
      <c r="C52" s="70" t="s">
        <v>17</v>
      </c>
      <c r="D52" s="69" t="s">
        <v>97</v>
      </c>
      <c r="E52" s="34"/>
      <c r="F52" s="57"/>
      <c r="G52" s="10" t="str">
        <f t="shared" si="0"/>
        <v>Valid</v>
      </c>
      <c r="H52" s="53">
        <f t="shared" si="1"/>
        <v>1</v>
      </c>
    </row>
    <row r="53" spans="1:14" x14ac:dyDescent="0.25">
      <c r="A53" s="109"/>
      <c r="B53" s="103"/>
      <c r="C53" s="71" t="s">
        <v>18</v>
      </c>
      <c r="D53" s="69" t="s">
        <v>98</v>
      </c>
      <c r="E53" s="37"/>
      <c r="F53" s="55"/>
      <c r="G53" s="10" t="str">
        <f t="shared" si="0"/>
        <v>Valid</v>
      </c>
      <c r="H53" s="53">
        <f t="shared" si="1"/>
        <v>1</v>
      </c>
    </row>
    <row r="54" spans="1:14" s="62" customFormat="1" x14ac:dyDescent="0.25">
      <c r="A54" s="109"/>
      <c r="B54" s="103"/>
      <c r="C54" s="71" t="s">
        <v>130</v>
      </c>
      <c r="D54" s="69" t="s">
        <v>137</v>
      </c>
      <c r="E54" s="39"/>
      <c r="F54" s="56"/>
      <c r="G54" s="10" t="str">
        <f>IF(AND(LEN(E54)&gt;0,E54&gt;0),"InValid",IF(LEN(F54)&gt;1000,"InValid","Valid"))</f>
        <v>Valid</v>
      </c>
      <c r="H54" s="53">
        <f t="shared" ref="H54" si="4">IF(G54="Valid",1,0)</f>
        <v>1</v>
      </c>
    </row>
    <row r="55" spans="1:14" ht="15.75" thickBot="1" x14ac:dyDescent="0.3">
      <c r="A55" s="109"/>
      <c r="B55" s="104"/>
      <c r="C55" s="72" t="s">
        <v>3</v>
      </c>
      <c r="D55" s="69" t="s">
        <v>99</v>
      </c>
      <c r="E55" s="39"/>
      <c r="F55" s="56"/>
      <c r="G55" s="10" t="str">
        <f t="shared" si="0"/>
        <v>Valid</v>
      </c>
      <c r="H55" s="53">
        <f t="shared" si="1"/>
        <v>1</v>
      </c>
    </row>
    <row r="56" spans="1:14" ht="15.75" thickBot="1" x14ac:dyDescent="0.3">
      <c r="A56" s="109"/>
      <c r="B56" s="73" t="s">
        <v>24</v>
      </c>
      <c r="C56" s="74" t="s">
        <v>24</v>
      </c>
      <c r="D56" s="69" t="s">
        <v>100</v>
      </c>
      <c r="E56" s="42"/>
      <c r="F56" s="58"/>
      <c r="G56" s="10" t="str">
        <f t="shared" si="0"/>
        <v>Valid</v>
      </c>
      <c r="H56" s="53">
        <f t="shared" si="1"/>
        <v>1</v>
      </c>
    </row>
    <row r="57" spans="1:14" x14ac:dyDescent="0.25">
      <c r="A57" s="109"/>
      <c r="B57" s="102" t="s">
        <v>1</v>
      </c>
      <c r="C57" s="70" t="s">
        <v>31</v>
      </c>
      <c r="D57" s="69" t="s">
        <v>101</v>
      </c>
      <c r="E57" s="34"/>
      <c r="F57" s="57"/>
      <c r="G57" s="10" t="str">
        <f t="shared" si="0"/>
        <v>Valid</v>
      </c>
      <c r="H57" s="53">
        <f t="shared" si="1"/>
        <v>1</v>
      </c>
    </row>
    <row r="58" spans="1:14" x14ac:dyDescent="0.25">
      <c r="A58" s="109"/>
      <c r="B58" s="103"/>
      <c r="C58" s="71" t="s">
        <v>2</v>
      </c>
      <c r="D58" s="69" t="s">
        <v>102</v>
      </c>
      <c r="E58" s="37"/>
      <c r="F58" s="55"/>
      <c r="G58" s="10" t="str">
        <f t="shared" si="0"/>
        <v>Valid</v>
      </c>
      <c r="H58" s="53">
        <f t="shared" si="1"/>
        <v>1</v>
      </c>
    </row>
    <row r="59" spans="1:14" ht="15.75" thickBot="1" x14ac:dyDescent="0.3">
      <c r="A59" s="110"/>
      <c r="B59" s="104"/>
      <c r="C59" s="72" t="s">
        <v>3</v>
      </c>
      <c r="D59" s="69" t="s">
        <v>103</v>
      </c>
      <c r="E59" s="39"/>
      <c r="F59" s="56"/>
      <c r="G59" s="10" t="str">
        <f t="shared" si="0"/>
        <v>Valid</v>
      </c>
      <c r="H59" s="53">
        <f t="shared" si="1"/>
        <v>1</v>
      </c>
    </row>
    <row r="60" spans="1:14" ht="72" thickBot="1" x14ac:dyDescent="0.3">
      <c r="A60" s="11" t="s">
        <v>125</v>
      </c>
      <c r="B60" s="111" t="s">
        <v>145</v>
      </c>
      <c r="C60" s="112"/>
      <c r="D60" s="36" t="s">
        <v>104</v>
      </c>
      <c r="E60" s="43"/>
      <c r="F60" s="59"/>
      <c r="G60" s="10" t="str">
        <f>IF(AND(LEN(E60)&gt;0,E60&gt;0),"InValid",IF(LEN(F60)&gt;1000,"InValid","Valid"))</f>
        <v>Valid</v>
      </c>
      <c r="H60" s="53">
        <f t="shared" si="1"/>
        <v>1</v>
      </c>
    </row>
    <row r="61" spans="1:14" x14ac:dyDescent="0.25">
      <c r="A61" s="101" t="s">
        <v>26</v>
      </c>
      <c r="B61" s="105" t="s">
        <v>4</v>
      </c>
      <c r="C61" s="33" t="s">
        <v>5</v>
      </c>
      <c r="D61" s="36" t="s">
        <v>105</v>
      </c>
      <c r="E61" s="34"/>
      <c r="F61" s="57"/>
      <c r="G61" s="10" t="str">
        <f>IF(OR(AND(LEN(E61)&gt;0,NOT(ISNUMBER(E61))),(LEN(F61)&gt;1000)), "InValid","Valid")</f>
        <v>Valid</v>
      </c>
      <c r="H61" s="53">
        <f t="shared" si="1"/>
        <v>1</v>
      </c>
      <c r="N61" s="44"/>
    </row>
    <row r="62" spans="1:14" x14ac:dyDescent="0.25">
      <c r="A62" s="101"/>
      <c r="B62" s="106"/>
      <c r="C62" s="35" t="s">
        <v>28</v>
      </c>
      <c r="D62" s="36" t="s">
        <v>106</v>
      </c>
      <c r="E62" s="37"/>
      <c r="F62" s="55"/>
      <c r="G62" s="10" t="str">
        <f t="shared" ref="G62:G65" si="5">IF(OR(AND(LEN(E62)&gt;0,NOT(ISNUMBER(E62))),(LEN(F62)&gt;1000)), "InValid","Valid")</f>
        <v>Valid</v>
      </c>
      <c r="H62" s="53">
        <f t="shared" si="1"/>
        <v>1</v>
      </c>
    </row>
    <row r="63" spans="1:14" x14ac:dyDescent="0.25">
      <c r="A63" s="101"/>
      <c r="B63" s="106"/>
      <c r="C63" s="35" t="s">
        <v>43</v>
      </c>
      <c r="D63" s="36" t="s">
        <v>107</v>
      </c>
      <c r="E63" s="37"/>
      <c r="F63" s="55"/>
      <c r="G63" s="10" t="str">
        <f t="shared" si="5"/>
        <v>Valid</v>
      </c>
      <c r="H63" s="53">
        <f t="shared" si="1"/>
        <v>1</v>
      </c>
    </row>
    <row r="64" spans="1:14" x14ac:dyDescent="0.25">
      <c r="A64" s="101"/>
      <c r="B64" s="106"/>
      <c r="C64" s="35" t="s">
        <v>183</v>
      </c>
      <c r="D64" s="36" t="s">
        <v>108</v>
      </c>
      <c r="E64" s="37"/>
      <c r="F64" s="55"/>
      <c r="G64" s="10" t="str">
        <f t="shared" si="5"/>
        <v>Valid</v>
      </c>
      <c r="H64" s="53">
        <f t="shared" si="1"/>
        <v>1</v>
      </c>
    </row>
    <row r="65" spans="1:8" ht="15.75" thickBot="1" x14ac:dyDescent="0.3">
      <c r="A65" s="101"/>
      <c r="B65" s="107"/>
      <c r="C65" s="38" t="s">
        <v>3</v>
      </c>
      <c r="D65" s="36" t="s">
        <v>109</v>
      </c>
      <c r="E65" s="39"/>
      <c r="F65" s="56"/>
      <c r="G65" s="10" t="str">
        <f t="shared" si="5"/>
        <v>Valid</v>
      </c>
      <c r="H65" s="53">
        <f t="shared" si="1"/>
        <v>1</v>
      </c>
    </row>
    <row r="66" spans="1:8" s="40" customFormat="1" ht="15.75" thickBot="1" x14ac:dyDescent="0.3">
      <c r="A66" s="12" t="s">
        <v>0</v>
      </c>
      <c r="B66" s="13"/>
      <c r="C66" s="14"/>
      <c r="D66" s="36" t="s">
        <v>110</v>
      </c>
      <c r="E66" s="45"/>
      <c r="F66" s="60"/>
      <c r="G66" s="10" t="str">
        <f>IF(OR(AND(LEN(E66)&gt;0,NOT(ISNUMBER(E66))),(LEN(F66)&gt;1000)),"InValid",IF(LEN(E66)=0,"InValid",IF(E66&lt;0,"InValid",IF(ROUND(SUM(E10:E65,-E54,-E50,-E39,-E27,-E16),2)&lt;&gt;ROUND(E66,2),IF(TRUNC(SUM(E10:E65),2)&lt;&gt;ROUND(E66,2),"InValid","Valid"),"Valid"))))</f>
        <v>InValid</v>
      </c>
      <c r="H66" s="53">
        <f>IF(G66="Valid",1,0)</f>
        <v>0</v>
      </c>
    </row>
    <row r="67" spans="1:8" ht="15.75" thickBot="1" x14ac:dyDescent="0.3"/>
    <row r="68" spans="1:8" ht="15.75" thickBot="1" x14ac:dyDescent="0.3">
      <c r="A68" s="95" t="s">
        <v>115</v>
      </c>
      <c r="B68" s="96"/>
      <c r="C68" s="97"/>
      <c r="D68" s="46" t="s">
        <v>111</v>
      </c>
      <c r="E68" s="47"/>
      <c r="F68" s="61"/>
      <c r="G68" s="10" t="str">
        <f>IF(OR(AND(LEN(E68)&gt;0,NOT(ISNUMBER(E68))),(LEN(F68)&gt;1000)), "InValid","Valid")</f>
        <v>Valid</v>
      </c>
      <c r="H68" s="53">
        <f t="shared" si="1"/>
        <v>1</v>
      </c>
    </row>
    <row r="69" spans="1:8" ht="15.75" thickBot="1" x14ac:dyDescent="0.3">
      <c r="A69" s="98" t="s">
        <v>114</v>
      </c>
      <c r="B69" s="99"/>
      <c r="C69" s="100"/>
      <c r="D69" s="48" t="s">
        <v>112</v>
      </c>
      <c r="E69" s="47"/>
      <c r="F69" s="61"/>
      <c r="G69" s="10" t="str">
        <f>IF(OR(AND(LEN(E69)&gt;0,NOT(ISNUMBER(E69))),(LEN(F69)&gt;1000)), "InValid","Valid")</f>
        <v>Valid</v>
      </c>
      <c r="H69" s="53">
        <f t="shared" si="1"/>
        <v>1</v>
      </c>
    </row>
    <row r="70" spans="1:8" hidden="1" x14ac:dyDescent="0.25"/>
    <row r="71" spans="1:8" hidden="1" x14ac:dyDescent="0.25"/>
    <row r="72" spans="1:8" hidden="1" x14ac:dyDescent="0.25">
      <c r="E72" s="44"/>
    </row>
  </sheetData>
  <sheetProtection algorithmName="SHA-512" hashValue="WGsIC8Fc/ZhliLxbNMW3LgYgm8wwITybnvBvkub4Q8KwxOfVZvPonw4fvK3m8xFbKj9/UmzyMGUPBb+G8nqTmg==" saltValue="5hnswtvnptKGN0YahdRnOQ==" spinCount="100000" sheet="1" objects="1" scenarios="1"/>
  <mergeCells count="14">
    <mergeCell ref="A2:D5"/>
    <mergeCell ref="A8:D9"/>
    <mergeCell ref="A68:C68"/>
    <mergeCell ref="A69:C69"/>
    <mergeCell ref="A61:A65"/>
    <mergeCell ref="B52:B55"/>
    <mergeCell ref="B10:B17"/>
    <mergeCell ref="B61:B65"/>
    <mergeCell ref="B18:B28"/>
    <mergeCell ref="B29:B40"/>
    <mergeCell ref="B41:B51"/>
    <mergeCell ref="B57:B59"/>
    <mergeCell ref="A10:A59"/>
    <mergeCell ref="B60:C60"/>
  </mergeCells>
  <conditionalFormatting sqref="F4">
    <cfRule type="cellIs" dxfId="3" priority="26" operator="equal">
      <formula>"Valid"</formula>
    </cfRule>
    <cfRule type="cellIs" dxfId="2" priority="27" operator="equal">
      <formula>"Invalid"</formula>
    </cfRule>
  </conditionalFormatting>
  <dataValidations count="1">
    <dataValidation type="date" allowBlank="1" showInputMessage="1" showErrorMessage="1" sqref="F5:F6">
      <formula1>42005</formula1>
      <formula2>45658</formula2>
    </dataValidation>
  </dataValidations>
  <pageMargins left="0.70866141732283472" right="0.70866141732283472" top="0.74803149606299213" bottom="0.74803149606299213" header="0.31496062992125984" footer="0.31496062992125984"/>
  <pageSetup paperSize="9" scale="52" fitToHeight="0" orientation="portrait" r:id="rId1"/>
  <ignoredErrors>
    <ignoredError sqref="G16" formula="1"/>
  </ignoredErrors>
  <extLst>
    <ext xmlns:x14="http://schemas.microsoft.com/office/spreadsheetml/2009/9/main" uri="{78C0D931-6437-407d-A8EE-F0AAD7539E65}">
      <x14:conditionalFormattings>
        <x14:conditionalFormatting xmlns:xm="http://schemas.microsoft.com/office/excel/2006/main">
          <x14:cfRule type="iconSet" priority="30" id="{9FEC5F64-19C8-4AD2-8339-124C4915ED9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H10:H15 H28:H38 H40:H49 H51:H53 H55:H59 H17:H26 H61:H66</xm:sqref>
        </x14:conditionalFormatting>
        <x14:conditionalFormatting xmlns:xm="http://schemas.microsoft.com/office/excel/2006/main">
          <x14:cfRule type="iconSet" priority="24" id="{BBE949D3-BDF6-425E-9473-7B0C534167C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H68</xm:sqref>
        </x14:conditionalFormatting>
        <x14:conditionalFormatting xmlns:xm="http://schemas.microsoft.com/office/excel/2006/main">
          <x14:cfRule type="iconSet" priority="23" id="{C8D50B61-9EFE-4105-B9CA-8A093204591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H69</xm:sqref>
        </x14:conditionalFormatting>
        <x14:conditionalFormatting xmlns:xm="http://schemas.microsoft.com/office/excel/2006/main">
          <x14:cfRule type="iconSet" priority="7" id="{01D98E63-F5D1-4A56-8ADD-433312129EE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H50</xm:sqref>
        </x14:conditionalFormatting>
        <x14:conditionalFormatting xmlns:xm="http://schemas.microsoft.com/office/excel/2006/main">
          <x14:cfRule type="iconSet" priority="10" id="{DD1198F1-80E8-41E4-886C-5D690CF2E27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H7</xm:sqref>
        </x14:conditionalFormatting>
        <x14:conditionalFormatting xmlns:xm="http://schemas.microsoft.com/office/excel/2006/main">
          <x14:cfRule type="iconSet" priority="9" id="{819CE5EB-14B1-475B-B458-2AE1BD127CF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H60</xm:sqref>
        </x14:conditionalFormatting>
        <x14:conditionalFormatting xmlns:xm="http://schemas.microsoft.com/office/excel/2006/main">
          <x14:cfRule type="iconSet" priority="8" id="{FF6B1A34-AC0C-4468-835C-F963E26D201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H54</xm:sqref>
        </x14:conditionalFormatting>
        <x14:conditionalFormatting xmlns:xm="http://schemas.microsoft.com/office/excel/2006/main">
          <x14:cfRule type="iconSet" priority="6" id="{D9086530-BB35-4345-9388-C3A1CA37F75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H39</xm:sqref>
        </x14:conditionalFormatting>
        <x14:conditionalFormatting xmlns:xm="http://schemas.microsoft.com/office/excel/2006/main">
          <x14:cfRule type="iconSet" priority="5" id="{808CA912-64A8-4DE2-930D-FDD165F4499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H27</xm:sqref>
        </x14:conditionalFormatting>
        <x14:conditionalFormatting xmlns:xm="http://schemas.microsoft.com/office/excel/2006/main">
          <x14:cfRule type="iconSet" priority="4" id="{4B0A7BBA-C9E2-415F-AB4E-1163AB676AD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H16</xm:sqref>
        </x14:conditionalFormatting>
        <x14:conditionalFormatting xmlns:xm="http://schemas.microsoft.com/office/excel/2006/main">
          <x14:cfRule type="iconSet" priority="2" id="{8A6E3186-4880-46B0-9A40-5B3271929C9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H6</xm:sqref>
        </x14:conditionalFormatting>
        <x14:conditionalFormatting xmlns:xm="http://schemas.microsoft.com/office/excel/2006/main">
          <x14:cfRule type="iconSet" priority="1" id="{6326A8D3-D290-48A1-A690-78C67D5013F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Currency!$B$3:$B$34</xm:f>
          </x14:formula1>
          <xm:sqref>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3"/>
  <sheetViews>
    <sheetView workbookViewId="0">
      <pane xSplit="1" ySplit="1" topLeftCell="B2" activePane="bottomRight" state="frozen"/>
      <selection activeCell="G16" sqref="G16"/>
      <selection pane="topRight" activeCell="G16" sqref="G16"/>
      <selection pane="bottomLeft" activeCell="G16" sqref="G16"/>
      <selection pane="bottomRight" activeCell="A2" sqref="A2"/>
    </sheetView>
  </sheetViews>
  <sheetFormatPr defaultColWidth="9.140625" defaultRowHeight="15" x14ac:dyDescent="0.25"/>
  <cols>
    <col min="1" max="1" width="14.140625" style="3" customWidth="1"/>
    <col min="2" max="2" width="134.42578125" style="3" bestFit="1" customWidth="1"/>
    <col min="3" max="3" width="9.140625" style="3"/>
    <col min="4" max="4" width="19.42578125" style="3" bestFit="1" customWidth="1"/>
    <col min="5" max="16384" width="9.140625" style="3"/>
  </cols>
  <sheetData>
    <row r="1" spans="1:4" ht="15.75" thickBot="1" x14ac:dyDescent="0.3">
      <c r="A1" s="15" t="s">
        <v>46</v>
      </c>
      <c r="B1" s="16" t="s">
        <v>47</v>
      </c>
      <c r="D1" s="76"/>
    </row>
    <row r="2" spans="1:4" ht="30.75" thickBot="1" x14ac:dyDescent="0.3">
      <c r="A2" s="81" t="s">
        <v>48</v>
      </c>
      <c r="B2" s="18" t="s">
        <v>181</v>
      </c>
      <c r="D2" s="76"/>
    </row>
    <row r="3" spans="1:4" ht="15.75" thickBot="1" x14ac:dyDescent="0.3">
      <c r="A3" s="81" t="s">
        <v>49</v>
      </c>
      <c r="B3" s="17" t="s">
        <v>51</v>
      </c>
      <c r="D3" s="76"/>
    </row>
    <row r="4" spans="1:4" ht="30.75" thickBot="1" x14ac:dyDescent="0.3">
      <c r="A4" s="81" t="s">
        <v>50</v>
      </c>
      <c r="B4" s="18" t="s">
        <v>143</v>
      </c>
      <c r="D4" s="76"/>
    </row>
    <row r="5" spans="1:4" ht="15.75" thickBot="1" x14ac:dyDescent="0.3">
      <c r="A5" s="81" t="s">
        <v>52</v>
      </c>
      <c r="B5" s="17" t="s">
        <v>54</v>
      </c>
      <c r="D5" s="76"/>
    </row>
    <row r="6" spans="1:4" ht="15.75" thickBot="1" x14ac:dyDescent="0.3">
      <c r="A6" s="81" t="s">
        <v>53</v>
      </c>
      <c r="B6" s="19" t="s">
        <v>180</v>
      </c>
      <c r="D6" s="76"/>
    </row>
    <row r="7" spans="1:4" ht="75.75" thickBot="1" x14ac:dyDescent="0.3">
      <c r="A7" s="82" t="s">
        <v>55</v>
      </c>
      <c r="B7" s="20" t="s">
        <v>182</v>
      </c>
      <c r="D7" s="76"/>
    </row>
    <row r="8" spans="1:4" ht="15.75" thickBot="1" x14ac:dyDescent="0.3">
      <c r="A8" s="83" t="s">
        <v>113</v>
      </c>
      <c r="B8" s="21" t="s">
        <v>124</v>
      </c>
      <c r="D8" s="76"/>
    </row>
    <row r="9" spans="1:4" ht="15.75" thickBot="1" x14ac:dyDescent="0.3">
      <c r="A9" s="83" t="s">
        <v>116</v>
      </c>
      <c r="B9" s="21" t="s">
        <v>117</v>
      </c>
      <c r="D9" s="76"/>
    </row>
    <row r="10" spans="1:4" ht="15.75" thickBot="1" x14ac:dyDescent="0.3">
      <c r="A10" s="84" t="s">
        <v>132</v>
      </c>
      <c r="B10" s="65" t="s">
        <v>142</v>
      </c>
      <c r="D10" s="76"/>
    </row>
    <row r="11" spans="1:4" ht="15.75" thickBot="1" x14ac:dyDescent="0.3">
      <c r="A11" s="84" t="s">
        <v>144</v>
      </c>
      <c r="B11" s="65" t="s">
        <v>178</v>
      </c>
      <c r="D11" s="76"/>
    </row>
    <row r="12" spans="1:4" x14ac:dyDescent="0.25">
      <c r="D12" s="76"/>
    </row>
    <row r="13" spans="1:4" x14ac:dyDescent="0.25">
      <c r="D13" s="76"/>
    </row>
    <row r="14" spans="1:4" x14ac:dyDescent="0.25">
      <c r="D14" s="76"/>
    </row>
    <row r="15" spans="1:4" x14ac:dyDescent="0.25">
      <c r="D15" s="76"/>
    </row>
    <row r="16" spans="1:4" x14ac:dyDescent="0.25">
      <c r="D16" s="76"/>
    </row>
    <row r="17" spans="4:4" x14ac:dyDescent="0.25">
      <c r="D17" s="76"/>
    </row>
    <row r="18" spans="4:4" x14ac:dyDescent="0.25">
      <c r="D18" s="76"/>
    </row>
    <row r="19" spans="4:4" x14ac:dyDescent="0.25">
      <c r="D19" s="76"/>
    </row>
    <row r="20" spans="4:4" x14ac:dyDescent="0.25">
      <c r="D20" s="76"/>
    </row>
    <row r="21" spans="4:4" x14ac:dyDescent="0.25">
      <c r="D21" s="76"/>
    </row>
    <row r="22" spans="4:4" x14ac:dyDescent="0.25">
      <c r="D22" s="76"/>
    </row>
    <row r="23" spans="4:4" x14ac:dyDescent="0.25">
      <c r="D23" s="76"/>
    </row>
    <row r="24" spans="4:4" x14ac:dyDescent="0.25">
      <c r="D24" s="76"/>
    </row>
    <row r="25" spans="4:4" x14ac:dyDescent="0.25">
      <c r="D25" s="76"/>
    </row>
    <row r="26" spans="4:4" x14ac:dyDescent="0.25">
      <c r="D26" s="76"/>
    </row>
    <row r="27" spans="4:4" x14ac:dyDescent="0.25">
      <c r="D27" s="76"/>
    </row>
    <row r="28" spans="4:4" x14ac:dyDescent="0.25">
      <c r="D28" s="76"/>
    </row>
    <row r="29" spans="4:4" x14ac:dyDescent="0.25">
      <c r="D29" s="76"/>
    </row>
    <row r="30" spans="4:4" x14ac:dyDescent="0.25">
      <c r="D30" s="76"/>
    </row>
    <row r="31" spans="4:4" x14ac:dyDescent="0.25">
      <c r="D31" s="76"/>
    </row>
    <row r="32" spans="4:4" x14ac:dyDescent="0.25">
      <c r="D32" s="76"/>
    </row>
    <row r="33" spans="4:4" x14ac:dyDescent="0.25">
      <c r="D33" s="76"/>
    </row>
    <row r="34" spans="4:4" x14ac:dyDescent="0.25">
      <c r="D34" s="76"/>
    </row>
    <row r="35" spans="4:4" x14ac:dyDescent="0.25">
      <c r="D35" s="76"/>
    </row>
    <row r="36" spans="4:4" x14ac:dyDescent="0.25">
      <c r="D36" s="76"/>
    </row>
    <row r="37" spans="4:4" x14ac:dyDescent="0.25">
      <c r="D37" s="76"/>
    </row>
    <row r="38" spans="4:4" x14ac:dyDescent="0.25">
      <c r="D38" s="76"/>
    </row>
    <row r="39" spans="4:4" x14ac:dyDescent="0.25">
      <c r="D39" s="76"/>
    </row>
    <row r="40" spans="4:4" x14ac:dyDescent="0.25">
      <c r="D40" s="76"/>
    </row>
    <row r="41" spans="4:4" x14ac:dyDescent="0.25">
      <c r="D41" s="76"/>
    </row>
    <row r="42" spans="4:4" x14ac:dyDescent="0.25">
      <c r="D42" s="76"/>
    </row>
    <row r="43" spans="4:4" x14ac:dyDescent="0.25">
      <c r="D43" s="76"/>
    </row>
  </sheetData>
  <sheetProtection algorithmName="SHA-512" hashValue="HS3eJ/+NnxgHgFK0ZheYKN6PH9dGhfW+lgLJ8hBLzVdesFeAJocbsqtCyjY9WF7TkaDg5xSXJqOg9EWU83iuiQ==" saltValue="tWP/Q2SE98zj+c4W+cnDJw==" spinCount="100000" sheet="1" objects="1" scenarios="1"/>
  <sortState ref="D2:D43">
    <sortCondition ref="D1:D42"/>
  </sortState>
  <conditionalFormatting sqref="B2">
    <cfRule type="duplicateValues" dxfId="1" priority="2"/>
  </conditionalFormatting>
  <conditionalFormatting sqref="B8">
    <cfRule type="duplicateValues" dxfId="0" priority="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2"/>
  <sheetViews>
    <sheetView workbookViewId="0"/>
  </sheetViews>
  <sheetFormatPr defaultColWidth="10.7109375" defaultRowHeight="12.75" x14ac:dyDescent="0.2"/>
  <cols>
    <col min="1" max="1" width="10.7109375" style="77"/>
    <col min="2" max="2" width="20.7109375" style="77" customWidth="1"/>
    <col min="3" max="16384" width="10.7109375" style="77"/>
  </cols>
  <sheetData>
    <row r="2" spans="2:2" x14ac:dyDescent="0.2">
      <c r="B2" s="79" t="s">
        <v>138</v>
      </c>
    </row>
    <row r="3" spans="2:2" x14ac:dyDescent="0.2">
      <c r="B3" s="80" t="s">
        <v>179</v>
      </c>
    </row>
    <row r="4" spans="2:2" x14ac:dyDescent="0.2">
      <c r="B4" s="80" t="s">
        <v>161</v>
      </c>
    </row>
    <row r="5" spans="2:2" x14ac:dyDescent="0.2">
      <c r="B5" s="80" t="s">
        <v>148</v>
      </c>
    </row>
    <row r="6" spans="2:2" x14ac:dyDescent="0.2">
      <c r="B6" s="80" t="s">
        <v>162</v>
      </c>
    </row>
    <row r="7" spans="2:2" x14ac:dyDescent="0.2">
      <c r="B7" s="80" t="s">
        <v>163</v>
      </c>
    </row>
    <row r="8" spans="2:2" x14ac:dyDescent="0.2">
      <c r="B8" s="80" t="s">
        <v>156</v>
      </c>
    </row>
    <row r="9" spans="2:2" x14ac:dyDescent="0.2">
      <c r="B9" s="80" t="s">
        <v>164</v>
      </c>
    </row>
    <row r="10" spans="2:2" x14ac:dyDescent="0.2">
      <c r="B10" s="80" t="s">
        <v>149</v>
      </c>
    </row>
    <row r="11" spans="2:2" x14ac:dyDescent="0.2">
      <c r="B11" s="80" t="s">
        <v>150</v>
      </c>
    </row>
    <row r="12" spans="2:2" x14ac:dyDescent="0.2">
      <c r="B12" s="80" t="s">
        <v>151</v>
      </c>
    </row>
    <row r="13" spans="2:2" x14ac:dyDescent="0.2">
      <c r="B13" s="80" t="s">
        <v>165</v>
      </c>
    </row>
    <row r="14" spans="2:2" x14ac:dyDescent="0.2">
      <c r="B14" s="80" t="s">
        <v>158</v>
      </c>
    </row>
    <row r="15" spans="2:2" x14ac:dyDescent="0.2">
      <c r="B15" s="80" t="s">
        <v>152</v>
      </c>
    </row>
    <row r="16" spans="2:2" x14ac:dyDescent="0.2">
      <c r="B16" s="80" t="s">
        <v>166</v>
      </c>
    </row>
    <row r="17" spans="2:2" x14ac:dyDescent="0.2">
      <c r="B17" s="80" t="s">
        <v>176</v>
      </c>
    </row>
    <row r="18" spans="2:2" x14ac:dyDescent="0.2">
      <c r="B18" s="80" t="s">
        <v>167</v>
      </c>
    </row>
    <row r="19" spans="2:2" x14ac:dyDescent="0.2">
      <c r="B19" s="80" t="s">
        <v>147</v>
      </c>
    </row>
    <row r="20" spans="2:2" x14ac:dyDescent="0.2">
      <c r="B20" s="80" t="s">
        <v>168</v>
      </c>
    </row>
    <row r="21" spans="2:2" x14ac:dyDescent="0.2">
      <c r="B21" s="80" t="s">
        <v>169</v>
      </c>
    </row>
    <row r="22" spans="2:2" x14ac:dyDescent="0.2">
      <c r="B22" s="80" t="s">
        <v>170</v>
      </c>
    </row>
    <row r="23" spans="2:2" x14ac:dyDescent="0.2">
      <c r="B23" s="80" t="s">
        <v>157</v>
      </c>
    </row>
    <row r="24" spans="2:2" x14ac:dyDescent="0.2">
      <c r="B24" s="80" t="s">
        <v>171</v>
      </c>
    </row>
    <row r="25" spans="2:2" x14ac:dyDescent="0.2">
      <c r="B25" s="80" t="s">
        <v>172</v>
      </c>
    </row>
    <row r="26" spans="2:2" x14ac:dyDescent="0.2">
      <c r="B26" s="80" t="s">
        <v>153</v>
      </c>
    </row>
    <row r="27" spans="2:2" x14ac:dyDescent="0.2">
      <c r="B27" s="80" t="s">
        <v>154</v>
      </c>
    </row>
    <row r="28" spans="2:2" x14ac:dyDescent="0.2">
      <c r="B28" s="80" t="s">
        <v>159</v>
      </c>
    </row>
    <row r="29" spans="2:2" x14ac:dyDescent="0.2">
      <c r="B29" s="80" t="s">
        <v>155</v>
      </c>
    </row>
    <row r="30" spans="2:2" x14ac:dyDescent="0.2">
      <c r="B30" s="80" t="s">
        <v>173</v>
      </c>
    </row>
    <row r="31" spans="2:2" x14ac:dyDescent="0.2">
      <c r="B31" s="80" t="s">
        <v>174</v>
      </c>
    </row>
    <row r="32" spans="2:2" x14ac:dyDescent="0.2">
      <c r="B32" s="80" t="s">
        <v>160</v>
      </c>
    </row>
    <row r="33" spans="2:2" x14ac:dyDescent="0.2">
      <c r="B33" s="80" t="s">
        <v>146</v>
      </c>
    </row>
    <row r="34" spans="2:2" x14ac:dyDescent="0.2">
      <c r="B34" s="80" t="s">
        <v>175</v>
      </c>
    </row>
    <row r="35" spans="2:2" x14ac:dyDescent="0.2">
      <c r="B35" s="78"/>
    </row>
    <row r="36" spans="2:2" x14ac:dyDescent="0.2">
      <c r="B36" s="78"/>
    </row>
    <row r="37" spans="2:2" x14ac:dyDescent="0.2">
      <c r="B37" s="78"/>
    </row>
    <row r="38" spans="2:2" x14ac:dyDescent="0.2">
      <c r="B38" s="78"/>
    </row>
    <row r="39" spans="2:2" x14ac:dyDescent="0.2">
      <c r="B39" s="78"/>
    </row>
    <row r="40" spans="2:2" x14ac:dyDescent="0.2">
      <c r="B40" s="78"/>
    </row>
    <row r="41" spans="2:2" x14ac:dyDescent="0.2">
      <c r="B41" s="78"/>
    </row>
    <row r="42" spans="2:2" x14ac:dyDescent="0.2">
      <c r="B42" s="78"/>
    </row>
  </sheetData>
  <sheetProtection algorithmName="SHA-512" hashValue="iYZUhfOmiExy4Fa3T48+kV9Pk4W8pJx/ObuvyQyx4RATZnXqyI4V+bInrchzM60zAKZhzHEUf/qG4J4ofLtlYA==" saltValue="JPLvKuyuutTK+RpV+EKf0w==" spinCount="100000" sheet="1" objects="1" scenarios="1"/>
  <sortState ref="B3:B34">
    <sortCondition ref="B3:B3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Requirements and Guidance" ma:contentTypeID="0x01010075DD7744EB998344BE2AF15D0B5B9E6A0700F80C4D0301A0A74D846559F307B73D05" ma:contentTypeVersion="4" ma:contentTypeDescription="Regulatory Requirements &amp; Guidance Document" ma:contentTypeScope="" ma:versionID="c00a67fed8a288485e4bcaaf324d2dfd">
  <xsd:schema xmlns:xsd="http://www.w3.org/2001/XMLSchema" xmlns:p="http://schemas.microsoft.com/office/2006/metadata/properties" xmlns:ns1="http://schemas.microsoft.com/sharepoint/v3" xmlns:ns3="8dfbd3f3-5549-44f5-8914-898900b6ef97" targetNamespace="http://schemas.microsoft.com/office/2006/metadata/properties" ma:root="true" ma:fieldsID="8cf011f13d7a2d8e99eea892623c5c25" ns1:_="" ns3:_="">
    <xsd:import namespace="http://schemas.microsoft.com/sharepoint/v3"/>
    <xsd:import namespace="8dfbd3f3-5549-44f5-8914-898900b6ef97"/>
    <xsd:element name="properties">
      <xsd:complexType>
        <xsd:sequence>
          <xsd:element name="documentManagement">
            <xsd:complexType>
              <xsd:all>
                <xsd:element ref="ns3:Entity_x0020_Type" minOccurs="0"/>
                <xsd:element ref="ns3:SubEntity_x0020_Type" minOccurs="0"/>
                <xsd:element ref="ns3:DC.Language" minOccurs="0"/>
                <xsd:element ref="ns3:Document_x0020_SubType" minOccurs="0"/>
                <xsd:element ref="ns3:Document_x0020_Type" minOccurs="0"/>
                <xsd:element ref="ns3:Effective_x0020_Start_x0020_Date" minOccurs="0"/>
                <xsd:element ref="ns3:DC.Coverage" minOccurs="0"/>
                <xsd:element ref="ns3:DC.Creator" minOccurs="0"/>
                <xsd:element ref="ns3:DC.Identifier" minOccurs="0"/>
                <xsd:element ref="ns3:DC.Publisher" minOccurs="0"/>
                <xsd:element ref="ns3:DC.Rights" minOccurs="0"/>
                <xsd:element ref="ns3:DC.Source" minOccurs="0"/>
                <xsd:element ref="ns3:DC.Subject" minOccurs="0"/>
                <xsd:element ref="ns3:DC.Type" minOccurs="0"/>
                <xsd:element ref="ns3:DC.Format" minOccurs="0"/>
                <xsd:element ref="ns3:DC.Date.Created" minOccurs="0"/>
                <xsd:element ref="ns3:DC.Date.Modified" minOccurs="0"/>
                <xsd:element ref="ns3:DocumentOrder"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30" nillable="true" ma:displayName="Scheduling Start Date" ma:description="" ma:internalName="PublishingStartDate">
      <xsd:simpleType>
        <xsd:restriction base="dms:Unknown"/>
      </xsd:simpleType>
    </xsd:element>
    <xsd:element name="PublishingExpirationDate" ma:index="31" nillable="true" ma:displayName="Scheduling End Date" ma:description="" ma:internalName="PublishingExpirationDate">
      <xsd:simpleType>
        <xsd:restriction base="dms:Unknown"/>
      </xsd:simpleType>
    </xsd:element>
  </xsd:schema>
  <xsd:schema xmlns:xsd="http://www.w3.org/2001/XMLSchema" xmlns:dms="http://schemas.microsoft.com/office/2006/documentManagement/types" targetNamespace="8dfbd3f3-5549-44f5-8914-898900b6ef97" elementFormDefault="qualified">
    <xsd:import namespace="http://schemas.microsoft.com/office/2006/documentManagement/types"/>
    <xsd:element name="Entity_x0020_Type" ma:index="4" nillable="true" ma:displayName="Entity Type" ma:default="All" ma:description="The Industry Sector that this applies to" ma:format="Dropdown" ma:internalName="Entity_x0020_Type">
      <xsd:simpleType>
        <xsd:restriction base="dms:Choice">
          <xsd:enumeration value="All"/>
          <xsd:enumeration value="Credit Institutions"/>
          <xsd:enumeration value="Insurance Companies"/>
          <xsd:enumeration value="Investment Intermediaries"/>
          <xsd:enumeration value="Insurance / Reinsurance Intermediaries"/>
          <xsd:enumeration value="Mortgage Intermediaries"/>
          <xsd:enumeration value="Investment Firms"/>
          <xsd:enumeration value="Funds"/>
          <xsd:enumeration value="Fund Service Providers"/>
          <xsd:enumeration value="Regulated Markets"/>
          <xsd:enumeration value="Money Transmitters / Bureaux de Change"/>
          <xsd:enumeration value="Money Lenders"/>
          <xsd:enumeration value="Electronic Money Institutions"/>
          <xsd:enumeration value="Credit Unions"/>
          <xsd:enumeration value="Retail Credit Firms/Home Reversion Firms"/>
        </xsd:restriction>
      </xsd:simpleType>
    </xsd:element>
    <xsd:element name="SubEntity_x0020_Type" ma:index="5" nillable="true" ma:displayName="SubEntity Type" ma:default="N/A" ma:description="The Sub Entity type of the Page or Document" ma:format="Dropdown" ma:internalName="SubEntity_x0020_Type">
      <xsd:simpleType>
        <xsd:restriction base="dms:Choice">
          <xsd:enumeration value="N/A"/>
          <xsd:enumeration value="Banks"/>
          <xsd:enumeration value="Building Societies"/>
          <xsd:enumeration value="Designated Credit Institutions"/>
          <xsd:enumeration value="Life Assurance Companies"/>
          <xsd:enumeration value="Non-Life Assurance Companies"/>
          <xsd:enumeration value="Reinsurance Companies"/>
          <xsd:enumeration value="MIFID Firms"/>
          <xsd:enumeration value="IIA Non-Retail Firms"/>
          <xsd:enumeration value="Moneybrokers"/>
          <xsd:enumeration value="UCITS"/>
          <xsd:enumeration value="Non-UCITS"/>
          <xsd:enumeration value="Administrators"/>
          <xsd:enumeration value="Trustees"/>
          <xsd:enumeration value="UCITS Management Companies"/>
          <xsd:enumeration value="Non-UCITS Management Companies"/>
          <xsd:enumeration value="Promoters"/>
          <xsd:enumeration value="Investment Manager"/>
          <xsd:enumeration value="Investment Advisors"/>
        </xsd:restriction>
      </xsd:simpleType>
    </xsd:element>
    <xsd:element name="DC.Language" ma:index="6" nillable="true" ma:displayName="DC.Language" ma:default="English" ma:description="The Language of the Page or Document" ma:format="RadioButtons" ma:internalName="DC_x002e_Language">
      <xsd:simpleType>
        <xsd:restriction base="dms:Choice">
          <xsd:enumeration value="English"/>
          <xsd:enumeration value="Irish"/>
        </xsd:restriction>
      </xsd:simpleType>
    </xsd:element>
    <xsd:element name="Document_x0020_SubType" ma:index="7" nillable="true" ma:displayName="Document SubType" ma:description="The Document Subtype" ma:internalName="Document_x0020_SubType">
      <xsd:simpleType>
        <xsd:restriction base="dms:Text">
          <xsd:maxLength value="255"/>
        </xsd:restriction>
      </xsd:simpleType>
    </xsd:element>
    <xsd:element name="Document_x0020_Type" ma:index="8" nillable="true" ma:displayName="Document Type" ma:default="(Other)" ma:description="The Type of Document or Page  for the Financial Regulator Website" ma:format="Dropdown" ma:internalName="Document_x0020_Type">
      <xsd:simpleType>
        <xsd:restriction base="dms:Choice">
          <xsd:enumeration value="(Other)"/>
          <xsd:enumeration value="Consultation Paper"/>
          <xsd:enumeration value="Newsletter"/>
          <xsd:enumeration value="Application Form"/>
          <xsd:enumeration value="Regulatory Requirement"/>
          <xsd:enumeration value="Rules"/>
          <xsd:enumeration value="Questionnaire"/>
          <xsd:enumeration value="Annual Return"/>
          <xsd:enumeration value="Guidance Note"/>
          <xsd:enumeration value="Information Document"/>
          <xsd:enumeration value="Investigation Result"/>
          <xsd:enumeration value="Publication"/>
          <xsd:enumeration value="Settlement Agreement"/>
        </xsd:restriction>
      </xsd:simpleType>
    </xsd:element>
    <xsd:element name="Effective_x0020_Start_x0020_Date" ma:index="9" nillable="true" ma:displayName="Effective Start Date" ma:default="[today]" ma:description="The Effective Start Date when the Page or Document becomes effective. Not to be confused with Published Date." ma:format="DateOnly" ma:internalName="Effective_x0020_Start_x0020_Date">
      <xsd:simpleType>
        <xsd:restriction base="dms:DateTime"/>
      </xsd:simpleType>
    </xsd:element>
    <xsd:element name="DC.Coverage" ma:index="10" nillable="true" ma:displayName="DC.Coverage" ma:default="" ma:description="The exent or scope of the page/document; geographic coverage, Industry coverage as appropriate. Optional" ma:internalName="DC_x002e_Coverage">
      <xsd:simpleType>
        <xsd:restriction base="dms:Text">
          <xsd:maxLength value="255"/>
        </xsd:restriction>
      </xsd:simpleType>
    </xsd:element>
    <xsd:element name="DC.Creator" ma:index="11" nillable="true" ma:displayName="DC.Creator" ma:default="Financial Regulator" ma:description="Creator" ma:internalName="DC_x002e_Creator">
      <xsd:simpleType>
        <xsd:restriction base="dms:Text">
          <xsd:maxLength value="255"/>
        </xsd:restriction>
      </xsd:simpleType>
    </xsd:element>
    <xsd:element name="DC.Identifier" ma:index="12" nillable="true" ma:displayName="DC.Identifier" ma:default="" ma:description="An identifying string or number, usually conforming to a formal identification system. For a Page this is the URL of the Page, and is autmatically output." ma:internalName="DC_x002e_Identifier">
      <xsd:simpleType>
        <xsd:restriction base="dms:Text">
          <xsd:maxLength value="255"/>
        </xsd:restriction>
      </xsd:simpleType>
    </xsd:element>
    <xsd:element name="DC.Publisher" ma:index="13" nillable="true" ma:displayName="DC.Publisher" ma:default="Financial Regulator" ma:description="Publisher. Always Financial Regulator" ma:internalName="DC_x002e_Publisher">
      <xsd:simpleType>
        <xsd:restriction base="dms:Text">
          <xsd:maxLength value="255"/>
        </xsd:restriction>
      </xsd:simpleType>
    </xsd:element>
    <xsd:element name="DC.Rights" ma:index="14" nillable="true" ma:displayName="DC.Rights" ma:default="Copyright Central Bank and Financial Services Authority Of Ireland, Dame St. Dublin 2." ma:description="CopyRight" ma:internalName="DC_x002e_Rights">
      <xsd:simpleType>
        <xsd:restriction base="dms:Text">
          <xsd:maxLength value="255"/>
        </xsd:restriction>
      </xsd:simpleType>
    </xsd:element>
    <xsd:element name="DC.Source" ma:index="15" nillable="true" ma:displayName="DC.Source" ma:default="Financial Regulator" ma:description="Source" ma:internalName="DC_x002e_Source">
      <xsd:simpleType>
        <xsd:restriction base="dms:Text">
          <xsd:maxLength value="255"/>
        </xsd:restriction>
      </xsd:simpleType>
    </xsd:element>
    <xsd:element name="DC.Subject" ma:index="16" nillable="true" ma:displayName="DC.Subject" ma:description="The subject of the Page/Document" ma:internalName="DC_x002e_Subject">
      <xsd:simpleType>
        <xsd:restriction base="dms:Text">
          <xsd:maxLength value="255"/>
        </xsd:restriction>
      </xsd:simpleType>
    </xsd:element>
    <xsd:element name="DC.Type" ma:index="18" nillable="true" ma:displayName="DC.Type" ma:default="Other" ma:description="Irish Public Service Document Type. mandatory where the document / page is one of the choices (Form,Legislation, Policy Document, Press Releases,Report,&#10;Speech)&#10;, otherwise Optional." ma:format="Dropdown" ma:internalName="DC_x002e_Type">
      <xsd:simpleType>
        <xsd:restriction base="dms:Choice">
          <xsd:enumeration value="Other"/>
          <xsd:enumeration value="Form"/>
          <xsd:enumeration value="Legislation"/>
          <xsd:enumeration value="Policy Document"/>
          <xsd:enumeration value="Press Releases"/>
          <xsd:enumeration value="Report"/>
          <xsd:enumeration value="Speech"/>
        </xsd:restriction>
      </xsd:simpleType>
    </xsd:element>
    <xsd:element name="DC.Format" ma:index="19" nillable="true" ma:displayName="DC.Format" ma:default="text/html" ma:description="Format, always text/html for pages" ma:internalName="DC_x002e_Format">
      <xsd:simpleType>
        <xsd:restriction base="dms:Text">
          <xsd:maxLength value="255"/>
        </xsd:restriction>
      </xsd:simpleType>
    </xsd:element>
    <xsd:element name="DC.Date.Created" ma:index="20" nillable="true" ma:displayName="DC.Date.Created" ma:default="[today]" ma:description="Created Date" ma:format="DateOnly" ma:internalName="DC_x002e_Date_x002e_Created">
      <xsd:simpleType>
        <xsd:restriction base="dms:DateTime"/>
      </xsd:simpleType>
    </xsd:element>
    <xsd:element name="DC.Date.Modified" ma:index="21" nillable="true" ma:displayName="DC.Date.Modified" ma:description="Last Modified Date" ma:format="DateOnly" ma:internalName="DC_x002e_Date_x002e_Modified">
      <xsd:simpleType>
        <xsd:restriction base="dms:DateTime"/>
      </xsd:simpleType>
    </xsd:element>
    <xsd:element name="DocumentOrder" ma:index="29" nillable="true" ma:displayName="DocumentOrder" ma:decimals="0" ma:description="The order that the Documents should appear on a document Summary page" ma:internalName="Document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axOccurs="1" ma:index="1" ma:displayName="Title"/>
        <xsd:element ref="dc:subject" minOccurs="0" maxOccurs="1"/>
        <xsd:element ref="dc:description" maxOccurs="1" ma:index="2" ma:displayName="Doc Description"/>
        <xsd:element name="keywords" maxOccurs="1" ma:index="3"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C.Language xmlns="8dfbd3f3-5549-44f5-8914-898900b6ef97">English</DC.Language>
    <DocumentOrder xmlns="8dfbd3f3-5549-44f5-8914-898900b6ef97" xsi:nil="true"/>
    <Entity_x0020_Type xmlns="8dfbd3f3-5549-44f5-8914-898900b6ef97">All</Entity_x0020_Type>
    <Document_x0020_SubType xmlns="8dfbd3f3-5549-44f5-8914-898900b6ef97" xsi:nil="true"/>
    <Document_x0020_Type xmlns="8dfbd3f3-5549-44f5-8914-898900b6ef97">(Other)</Document_x0020_Type>
    <DC.Creator xmlns="8dfbd3f3-5549-44f5-8914-898900b6ef97">Financial Regulator</DC.Creator>
    <DC.Subject xmlns="8dfbd3f3-5549-44f5-8914-898900b6ef97" xsi:nil="true"/>
    <DC.Coverage xmlns="8dfbd3f3-5549-44f5-8914-898900b6ef97" xsi:nil="true"/>
    <DC.Format xmlns="8dfbd3f3-5549-44f5-8914-898900b6ef97">text/html</DC.Format>
    <DC.Source xmlns="8dfbd3f3-5549-44f5-8914-898900b6ef97">Financial Regulator</DC.Source>
    <SubEntity_x0020_Type xmlns="8dfbd3f3-5549-44f5-8914-898900b6ef97">N/A</SubEntity_x0020_Type>
    <DC.Date.Modified xmlns="8dfbd3f3-5549-44f5-8914-898900b6ef97" xsi:nil="true"/>
    <DC.Publisher xmlns="8dfbd3f3-5549-44f5-8914-898900b6ef97">Financial Regulator</DC.Publisher>
    <PublishingExpirationDate xmlns="http://schemas.microsoft.com/sharepoint/v3" xsi:nil="true"/>
    <Effective_x0020_Start_x0020_Date xmlns="8dfbd3f3-5549-44f5-8914-898900b6ef97">2017-01-11T00:00:00+00:00</Effective_x0020_Start_x0020_Date>
    <DC.Identifier xmlns="8dfbd3f3-5549-44f5-8914-898900b6ef97" xsi:nil="true"/>
    <PublishingStartDate xmlns="http://schemas.microsoft.com/sharepoint/v3" xsi:nil="true"/>
    <DC.Rights xmlns="8dfbd3f3-5549-44f5-8914-898900b6ef97">Copyright Central Bank and Financial Services Authority Of Ireland, Dame St. Dublin 2.</DC.Rights>
    <DC.Date.Created xmlns="8dfbd3f3-5549-44f5-8914-898900b6ef97">2017-01-11T00:00:00+00:00</DC.Date.Created>
    <DC.Type xmlns="8dfbd3f3-5549-44f5-8914-898900b6ef97">Other</DC.Type>
  </documentManagement>
</p:properties>
</file>

<file path=customXml/itemProps1.xml><?xml version="1.0" encoding="utf-8"?>
<ds:datastoreItem xmlns:ds="http://schemas.openxmlformats.org/officeDocument/2006/customXml" ds:itemID="{DC18EA73-9C9A-475C-A98B-B71C73E9705A}"/>
</file>

<file path=customXml/itemProps2.xml><?xml version="1.0" encoding="utf-8"?>
<ds:datastoreItem xmlns:ds="http://schemas.openxmlformats.org/officeDocument/2006/customXml" ds:itemID="{FD3DB1D8-5DD0-45F4-9A95-67F18EF312A9}"/>
</file>

<file path=customXml/itemProps3.xml><?xml version="1.0" encoding="utf-8"?>
<ds:datastoreItem xmlns:ds="http://schemas.openxmlformats.org/officeDocument/2006/customXml" ds:itemID="{B382DBF4-2B88-4310-949D-A539E6CAD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IM Reporting</vt:lpstr>
      <vt:lpstr>Rules</vt:lpstr>
      <vt:lpstr>Currency</vt:lpstr>
      <vt:lpstr>'IM Reporting'!Print_Area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Internal Model Structured Template</dc:title>
  <dc:creator>Kelly, Gillian</dc:creator>
  <cp:keywords>IM Structured Template v1.2</cp:keywords>
  <dc:description>IM Structured Template v1.2</dc:description>
  <cp:lastModifiedBy>Haugh, Eoin</cp:lastModifiedBy>
  <cp:lastPrinted>2016-09-27T13:42:27Z</cp:lastPrinted>
  <dcterms:created xsi:type="dcterms:W3CDTF">2014-11-26T14:16:40Z</dcterms:created>
  <dcterms:modified xsi:type="dcterms:W3CDTF">2016-11-30T11:38:42Z</dcterms:modified>
  <cp:contentType>Regulatory Requirements and Guidance</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0x01010075DD7744EB998344BE2AF15D0B5B9E6A0700F80C4D0301A0A74D846559F307B73D05</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