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ndiveyi\Desktop\"/>
    </mc:Choice>
  </mc:AlternateContent>
  <workbookProtection workbookAlgorithmName="SHA-512" workbookHashValue="J4a+4PXFgik9Eym/f2k+YWxcO+qHYMe4yky1m6sId+ZX42U8G8U8FMESCydqOUU8rxLF49sX6sHQH06qcM1q+A==" workbookSaltValue="MxXDPsTdHZV5n2fzXIdnGg==" workbookSpinCount="100000" lockStructure="1"/>
  <bookViews>
    <workbookView xWindow="0" yWindow="0" windowWidth="28800" windowHeight="12460"/>
  </bookViews>
  <sheets>
    <sheet name="Cover" sheetId="3" r:id="rId1"/>
    <sheet name="MCR" sheetId="1" r:id="rId2"/>
    <sheet name="ISO"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E12" i="1" l="1"/>
  <c r="E64" i="1"/>
  <c r="E65" i="1"/>
  <c r="E66" i="1"/>
  <c r="E67" i="1"/>
  <c r="E63" i="1"/>
  <c r="E40" i="1"/>
  <c r="E41" i="1"/>
  <c r="E42" i="1"/>
  <c r="E43" i="1"/>
  <c r="E44" i="1"/>
  <c r="E45" i="1"/>
  <c r="E46" i="1"/>
  <c r="E47" i="1"/>
  <c r="E48" i="1"/>
  <c r="E49" i="1"/>
  <c r="E50" i="1"/>
  <c r="E51" i="1"/>
  <c r="E52" i="1"/>
  <c r="E53" i="1"/>
  <c r="E54" i="1"/>
  <c r="E39" i="1"/>
  <c r="E28" i="1"/>
  <c r="E29" i="1"/>
  <c r="E30" i="1"/>
  <c r="E31" i="1"/>
  <c r="E32" i="1"/>
  <c r="E33" i="1"/>
  <c r="E34" i="1"/>
  <c r="E35" i="1"/>
  <c r="E36" i="1"/>
  <c r="E37" i="1"/>
  <c r="E27" i="1"/>
  <c r="E25" i="1"/>
  <c r="E23" i="1"/>
  <c r="E20" i="1"/>
  <c r="E19" i="1"/>
  <c r="E11" i="1"/>
  <c r="E13" i="1"/>
  <c r="E14" i="1"/>
  <c r="E15" i="1"/>
  <c r="E16" i="1"/>
  <c r="E17" i="1"/>
  <c r="E10" i="1"/>
  <c r="E8" i="1"/>
  <c r="E6" i="1"/>
  <c r="F67" i="1" l="1"/>
  <c r="I4" i="3" s="1"/>
</calcChain>
</file>

<file path=xl/sharedStrings.xml><?xml version="1.0" encoding="utf-8"?>
<sst xmlns="http://schemas.openxmlformats.org/spreadsheetml/2006/main" count="155" uniqueCount="150">
  <si>
    <t>Minimum Capital Requirements Report - DAOFI</t>
  </si>
  <si>
    <t>All monetary amounts are in €</t>
  </si>
  <si>
    <t>1. INITIAL CAPITAL REQUIREMENT</t>
  </si>
  <si>
    <r>
      <t xml:space="preserve">Initial Capital Requirement </t>
    </r>
    <r>
      <rPr>
        <b/>
        <sz val="10"/>
        <color indexed="8"/>
        <rFont val="Verdana"/>
        <family val="2"/>
      </rPr>
      <t>(A)</t>
    </r>
  </si>
  <si>
    <t>2. EXPENDITURE REQUIREMENT</t>
  </si>
  <si>
    <t>2.1.1</t>
  </si>
  <si>
    <t>Total Expenditure (taken from Profit &amp; Loss account)</t>
  </si>
  <si>
    <t>LESS:</t>
  </si>
  <si>
    <t>2.2.1</t>
  </si>
  <si>
    <t>Depreciation</t>
  </si>
  <si>
    <t>2.2.2</t>
  </si>
  <si>
    <t>Profit Shares, Bonuses, etc</t>
  </si>
  <si>
    <t>2.2.3</t>
  </si>
  <si>
    <t>Net losses on translation of foreign currency balances</t>
  </si>
  <si>
    <t>2.2.4</t>
  </si>
  <si>
    <t>Shared Commissions paid</t>
  </si>
  <si>
    <t>2.2.5</t>
  </si>
  <si>
    <t>Exceptional and Extraordinary Items</t>
  </si>
  <si>
    <t>2.2.6</t>
  </si>
  <si>
    <t>Any other non-recurring expense</t>
  </si>
  <si>
    <t>Net Qualifying Expenditure</t>
  </si>
  <si>
    <r>
      <rPr>
        <b/>
        <sz val="10"/>
        <rFont val="Verdana"/>
        <family val="2"/>
      </rPr>
      <t>EXPENDITURE REQUIREMENT</t>
    </r>
    <r>
      <rPr>
        <sz val="10"/>
        <rFont val="Verdana"/>
        <family val="2"/>
      </rPr>
      <t xml:space="preserve"> [One quarter of Net Qualifying Expenditure] </t>
    </r>
    <r>
      <rPr>
        <b/>
        <sz val="10"/>
        <rFont val="Verdana"/>
        <family val="2"/>
      </rPr>
      <t>(B)</t>
    </r>
  </si>
  <si>
    <t>3. PROFESSIONAL LIABILITY RISKS</t>
  </si>
  <si>
    <r>
      <t xml:space="preserve">Additional Financial Resources set aside to cover Professional Liability Risks </t>
    </r>
    <r>
      <rPr>
        <b/>
        <sz val="10"/>
        <rFont val="Verdana"/>
        <family val="2"/>
      </rPr>
      <t>(C)</t>
    </r>
    <r>
      <rPr>
        <sz val="10"/>
        <rFont val="Verdana"/>
        <family val="2"/>
      </rPr>
      <t xml:space="preserve">
(at least equal to 0.01% of the value* of portfolio of AIFs under Custody) 
                                                  OR 
equal to an amount covered by prior agreement with the Central Bank (not less than 0.008% of the value* of portfolio of AIFs under Custody) </t>
    </r>
  </si>
  <si>
    <r>
      <t xml:space="preserve">Any agreed defined excess arising from Professional Indemnity Insurance </t>
    </r>
    <r>
      <rPr>
        <b/>
        <sz val="10"/>
        <rFont val="Verdana"/>
        <family val="2"/>
      </rPr>
      <t xml:space="preserve">(D) </t>
    </r>
  </si>
  <si>
    <t>4. FINANCIAL ASSETS HELD IN CUSTODY</t>
  </si>
  <si>
    <t>Does the firm hold a guarantee to cover potential liability for financial assets which the firm remains liable to the AIF?</t>
  </si>
  <si>
    <r>
      <t xml:space="preserve">If not, enter the amount of additional financial resources required to cover the value of financial instruments in custody.  </t>
    </r>
    <r>
      <rPr>
        <b/>
        <sz val="10"/>
        <rFont val="Verdana"/>
        <family val="2"/>
      </rPr>
      <t>(E)</t>
    </r>
    <r>
      <rPr>
        <sz val="10"/>
        <rFont val="Verdana"/>
        <family val="2"/>
      </rPr>
      <t>.</t>
    </r>
  </si>
  <si>
    <t>5. MINIMUM CAPITAL REQUIREMENT</t>
  </si>
  <si>
    <r>
      <t>MINIMUM CAPITAL REQUIREMENT</t>
    </r>
    <r>
      <rPr>
        <sz val="10"/>
        <rFont val="Verdana"/>
        <family val="2"/>
      </rPr>
      <t xml:space="preserve"> </t>
    </r>
    <r>
      <rPr>
        <b/>
        <sz val="10"/>
        <rFont val="Verdana"/>
        <family val="2"/>
      </rPr>
      <t>(F)
Higher of:</t>
    </r>
    <r>
      <rPr>
        <sz val="10"/>
        <rFont val="Verdana"/>
        <family val="2"/>
      </rPr>
      <t xml:space="preserve">
Initial Capital Requirement (A) plus additional amount to cover potential liability risks arising from professional negligence (C) plus additional amount (if applicable) to cover the value of financial instruments in custody (E) 
</t>
    </r>
    <r>
      <rPr>
        <b/>
        <sz val="10"/>
        <rFont val="Verdana"/>
        <family val="2"/>
      </rPr>
      <t>AND</t>
    </r>
    <r>
      <rPr>
        <sz val="10"/>
        <rFont val="Verdana"/>
        <family val="2"/>
      </rPr>
      <t xml:space="preserve">
Initial Capital Requirement (A) plus any agreed defined excess arising from Professional Indemnity Insurance (D) plus additional amount (if applicable) to cover the value of financial instruments in custody (E) 
</t>
    </r>
    <r>
      <rPr>
        <b/>
        <sz val="10"/>
        <rFont val="Verdana"/>
        <family val="2"/>
      </rPr>
      <t>AND</t>
    </r>
    <r>
      <rPr>
        <sz val="10"/>
        <rFont val="Verdana"/>
        <family val="2"/>
      </rPr>
      <t xml:space="preserve">
Expenditure Requirement (B) plus additional amount to cover potential liability risks arising from professional negligence (C) plus additional amount (if applicable) to cover the value of financial instruments in custody (E).
</t>
    </r>
  </si>
  <si>
    <t>6. FINANCIAL RESOURCES</t>
  </si>
  <si>
    <t>6.1.1</t>
  </si>
  <si>
    <t>Equity Capital fully paid up</t>
  </si>
  <si>
    <t>6.1.2</t>
  </si>
  <si>
    <t>Perpetual Non-cumulative Preference Shares</t>
  </si>
  <si>
    <t>6.1.3</t>
  </si>
  <si>
    <t>Eligible Capital Contributions</t>
  </si>
  <si>
    <t>6.1.4</t>
  </si>
  <si>
    <t>Qualifying Subordinated Loan Capital (See 'Note on Qualifying Subordinated Loan Capital' below)</t>
  </si>
  <si>
    <t>6.1.5</t>
  </si>
  <si>
    <t>Share Premium Account</t>
  </si>
  <si>
    <t>6.1.6</t>
  </si>
  <si>
    <t xml:space="preserve"> Disclosed Revenue and Capital Reserves 
(excluding Revaluation Reserves)(from most recent audited figures)</t>
  </si>
  <si>
    <t>6.1.7</t>
  </si>
  <si>
    <t>Audited Interim Net Profits</t>
  </si>
  <si>
    <t>6.1.8</t>
  </si>
  <si>
    <t>Other Reserves</t>
  </si>
  <si>
    <t>Total</t>
  </si>
  <si>
    <t>6.2.1</t>
  </si>
  <si>
    <r>
      <t>(</t>
    </r>
    <r>
      <rPr>
        <i/>
        <u/>
        <sz val="10"/>
        <rFont val="Verdana"/>
        <family val="2"/>
      </rPr>
      <t>LESS</t>
    </r>
    <r>
      <rPr>
        <sz val="10"/>
        <rFont val="Verdana"/>
        <family val="2"/>
      </rPr>
      <t xml:space="preserve">: </t>
    </r>
    <r>
      <rPr>
        <i/>
        <sz val="10"/>
        <rFont val="Verdana"/>
        <family val="2"/>
      </rPr>
      <t>Current Year Losses not included in Disclosed Reserves and Capital Reserves above</t>
    </r>
    <r>
      <rPr>
        <sz val="10"/>
        <rFont val="Verdana"/>
        <family val="2"/>
      </rPr>
      <t>)</t>
    </r>
  </si>
  <si>
    <t>FINANCIAL RESOURCES (G)</t>
  </si>
  <si>
    <t>7. ELIGIBLE ASSETS (Must be held outside the Group)</t>
  </si>
  <si>
    <t>7.1.1.1</t>
  </si>
  <si>
    <t>Total Non-current Assets (taken from Balance Sheet)</t>
  </si>
  <si>
    <t>7.1.1.2</t>
  </si>
  <si>
    <t>Current Assets (taken from Balance Sheet)</t>
  </si>
  <si>
    <t>7.1.1</t>
  </si>
  <si>
    <t>TOTAL ASSETS</t>
  </si>
  <si>
    <r>
      <t xml:space="preserve">Less: </t>
    </r>
    <r>
      <rPr>
        <b/>
        <sz val="10"/>
        <rFont val="Verdana"/>
        <family val="2"/>
      </rPr>
      <t>Ineligible Assets</t>
    </r>
  </si>
  <si>
    <t>7.1.2.01</t>
  </si>
  <si>
    <t>Fixed Assets</t>
  </si>
  <si>
    <t>7.1.2.02</t>
  </si>
  <si>
    <t>Intangible Assets</t>
  </si>
  <si>
    <t>7.1.2.03</t>
  </si>
  <si>
    <t>Cash or cash equivalents held with group companies</t>
  </si>
  <si>
    <t>7.1.2.04</t>
  </si>
  <si>
    <t>Debtors</t>
  </si>
  <si>
    <t>7.1.2.05</t>
  </si>
  <si>
    <t>Bad Debt Provisions</t>
  </si>
  <si>
    <t>7.1.2.06</t>
  </si>
  <si>
    <t>Prepayments</t>
  </si>
  <si>
    <t>7.1.2.07</t>
  </si>
  <si>
    <t>Intercompany Amounts (gross)</t>
  </si>
  <si>
    <t>7.1.2.08</t>
  </si>
  <si>
    <t>Loans</t>
  </si>
  <si>
    <t>7.1.2.09</t>
  </si>
  <si>
    <t xml:space="preserve">Investment Funds which are not daily dealing </t>
  </si>
  <si>
    <t>7.1.2.10</t>
  </si>
  <si>
    <t>Any other assets which are not easily accessible not included above</t>
  </si>
  <si>
    <t>7.1.2</t>
  </si>
  <si>
    <t xml:space="preserve"> Total Ineligible Assets</t>
  </si>
  <si>
    <t>ELIGIBLE ASSETS (H)</t>
  </si>
  <si>
    <t>8. PROFESSIONAL INDEMNITY INSURANCE</t>
  </si>
  <si>
    <t>Does the firm hold Professional Indemnity Insurance against liability arising from professional negligence which is appropriate to the risks covered?</t>
  </si>
  <si>
    <t>9.  COMPLIANCE TEST</t>
  </si>
  <si>
    <t>Are Financial Resources (G) at least equal to Minimum Capital Requirement (F)?</t>
  </si>
  <si>
    <t>Are Eligible Assets (H) at least equal to Minimum Capital Requirement (F)?</t>
  </si>
  <si>
    <t xml:space="preserve">Where are Eligible Assets held?
Note: Upload relevant bank statements through the Online Reporting System. </t>
  </si>
  <si>
    <t xml:space="preserve">Was the firm in compliance with the capital adequacy requirements throughout the period under review? </t>
  </si>
  <si>
    <t>10. NOTE ON QUALIFYING SUBORDINATED CAPITAL</t>
  </si>
  <si>
    <r>
      <t xml:space="preserve">The qualifying amount of </t>
    </r>
    <r>
      <rPr>
        <b/>
        <sz val="10"/>
        <color indexed="8"/>
        <rFont val="Verdana"/>
        <family val="2"/>
      </rPr>
      <t>redeemable subordinated loan capital</t>
    </r>
    <r>
      <rPr>
        <sz val="10"/>
        <color indexed="8"/>
        <rFont val="Verdana"/>
        <family val="2"/>
      </rPr>
      <t xml:space="preserve"> is calculated as follows:</t>
    </r>
  </si>
  <si>
    <t>Remaining term to maturity (Months)</t>
  </si>
  <si>
    <t>10.2.1</t>
  </si>
  <si>
    <t>Gross Amount</t>
  </si>
  <si>
    <t>10.2.2</t>
  </si>
  <si>
    <t>Less Amortisations</t>
  </si>
  <si>
    <t>= Qualifying Amount</t>
  </si>
  <si>
    <t>Note:</t>
  </si>
  <si>
    <t>*</t>
  </si>
  <si>
    <t>EUR</t>
  </si>
  <si>
    <t>USD</t>
  </si>
  <si>
    <t>AUD</t>
  </si>
  <si>
    <t>INR</t>
  </si>
  <si>
    <t>NOK</t>
  </si>
  <si>
    <t>BRL</t>
  </si>
  <si>
    <t>BGN</t>
  </si>
  <si>
    <t>CAD</t>
  </si>
  <si>
    <t>CNY</t>
  </si>
  <si>
    <t>NZD</t>
  </si>
  <si>
    <t>HRK</t>
  </si>
  <si>
    <t>CZK</t>
  </si>
  <si>
    <t>DKK</t>
  </si>
  <si>
    <t>GBP</t>
  </si>
  <si>
    <t>HKD</t>
  </si>
  <si>
    <t>HUF</t>
  </si>
  <si>
    <t>ISK</t>
  </si>
  <si>
    <t>IDR</t>
  </si>
  <si>
    <t>ILS</t>
  </si>
  <si>
    <t>JPY</t>
  </si>
  <si>
    <t>KRW</t>
  </si>
  <si>
    <t>ZAR</t>
  </si>
  <si>
    <t>CHF</t>
  </si>
  <si>
    <t>MYR</t>
  </si>
  <si>
    <t>MXN</t>
  </si>
  <si>
    <t>PHP</t>
  </si>
  <si>
    <t>PLN</t>
  </si>
  <si>
    <t>RON</t>
  </si>
  <si>
    <t>RUB</t>
  </si>
  <si>
    <t>SGD</t>
  </si>
  <si>
    <t>SEK</t>
  </si>
  <si>
    <t>THB</t>
  </si>
  <si>
    <t>TRY</t>
  </si>
  <si>
    <t>EEK</t>
  </si>
  <si>
    <t>LVL</t>
  </si>
  <si>
    <t>LTL</t>
  </si>
  <si>
    <t>SKK</t>
  </si>
  <si>
    <t>xxxxx</t>
  </si>
  <si>
    <t>.</t>
  </si>
  <si>
    <t>General information</t>
  </si>
  <si>
    <t>Submit via the Online Reporting System (ONR)</t>
  </si>
  <si>
    <t>Version: 1.0</t>
  </si>
  <si>
    <t>DAOFI MCR</t>
  </si>
  <si>
    <t>Signature:</t>
  </si>
  <si>
    <t>Position:</t>
  </si>
  <si>
    <t>What base currency was the below financial data prepared in? (Note all data entered on this return must be in € and not €000's)</t>
  </si>
  <si>
    <r>
      <t>Exchange Rate (</t>
    </r>
    <r>
      <rPr>
        <b/>
        <sz val="10"/>
        <color indexed="8"/>
        <rFont val="Verdana"/>
        <family val="2"/>
      </rPr>
      <t>to 3 decimal places</t>
    </r>
    <r>
      <rPr>
        <sz val="10"/>
        <color indexed="8"/>
        <rFont val="Verdana"/>
        <family val="2"/>
      </rPr>
      <t>) used in CCY/EUR format if functional currency is not Euro (Note - Central Bank of Ireland rate must be used)</t>
    </r>
  </si>
  <si>
    <t xml:space="preserve">“value” means the “value of the portfolios of AIFs in custody shall be the sum of the absolute value of all assets in custody, including assets acquired through use of leverage, whereby derivative instruments shall be valued at their market value”. </t>
  </si>
  <si>
    <t>Firm Name:</t>
  </si>
  <si>
    <r>
      <t xml:space="preserve">Date of Completion </t>
    </r>
    <r>
      <rPr>
        <sz val="12"/>
        <color indexed="8"/>
        <rFont val="Arial"/>
        <family val="2"/>
      </rPr>
      <t>(DD/MM/YYYY)</t>
    </r>
    <r>
      <rPr>
        <b/>
        <sz val="12"/>
        <color indexed="8"/>
        <rFont val="Arial"/>
        <family val="2"/>
      </rPr>
      <t>:</t>
    </r>
  </si>
  <si>
    <r>
      <t xml:space="preserve">Reporting Date </t>
    </r>
    <r>
      <rPr>
        <sz val="12"/>
        <color indexed="8"/>
        <rFont val="Arial"/>
        <family val="2"/>
      </rPr>
      <t>(DD/MM/YYYY)</t>
    </r>
    <r>
      <rPr>
        <b/>
        <sz val="12"/>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</si>
</sst>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00"/>
    <numFmt numFmtId="166" formatCode="_-* #,##0_-;\-* #,##0_-;_-* &quot;-&quot;??_-;_-@_-"/>
  </numFmts>
  <fonts count="24" x14ac:knownFonts="1">
    <font>
      <sz val="11"/>
      <color theme="1"/>
      <name val="Calibri"/>
      <family val="2"/>
      <scheme val="minor"/>
    </font>
    <font>
      <b/>
      <sz val="11"/>
      <color theme="1"/>
      <name val="Calibri"/>
      <family val="2"/>
      <scheme val="minor"/>
    </font>
    <font>
      <b/>
      <sz val="10"/>
      <color indexed="9"/>
      <name val="Verdana"/>
      <family val="2"/>
    </font>
    <font>
      <sz val="10"/>
      <color indexed="8"/>
      <name val="Verdana"/>
      <family val="2"/>
    </font>
    <font>
      <b/>
      <sz val="10"/>
      <color indexed="8"/>
      <name val="Verdana"/>
      <family val="2"/>
    </font>
    <font>
      <b/>
      <sz val="10"/>
      <name val="Verdana"/>
      <family val="2"/>
    </font>
    <font>
      <sz val="10"/>
      <name val="Verdana"/>
      <family val="2"/>
    </font>
    <font>
      <b/>
      <u/>
      <sz val="10"/>
      <name val="Verdana"/>
      <family val="2"/>
    </font>
    <font>
      <i/>
      <u/>
      <sz val="10"/>
      <name val="Verdana"/>
      <family val="2"/>
    </font>
    <font>
      <i/>
      <sz val="10"/>
      <name val="Verdana"/>
      <family val="2"/>
    </font>
    <font>
      <sz val="10"/>
      <color indexed="8"/>
      <name val="Times New Roman"/>
      <family val="1"/>
    </font>
    <font>
      <sz val="10"/>
      <color theme="0"/>
      <name val="Arial"/>
      <family val="2"/>
    </font>
    <font>
      <sz val="11"/>
      <color theme="1"/>
      <name val="Arial"/>
      <family val="2"/>
    </font>
    <font>
      <b/>
      <sz val="16"/>
      <name val="Arial"/>
      <family val="2"/>
    </font>
    <font>
      <b/>
      <sz val="11"/>
      <name val="Arial"/>
      <family val="2"/>
    </font>
    <font>
      <sz val="11"/>
      <name val="Arial"/>
      <family val="2"/>
    </font>
    <font>
      <sz val="10"/>
      <name val="Arial"/>
      <family val="2"/>
    </font>
    <font>
      <b/>
      <sz val="12"/>
      <color indexed="8"/>
      <name val="Arial"/>
      <family val="2"/>
    </font>
    <font>
      <b/>
      <sz val="11"/>
      <color indexed="8"/>
      <name val="Arial"/>
      <family val="2"/>
    </font>
    <font>
      <sz val="11"/>
      <color indexed="8"/>
      <name val="Arial"/>
      <family val="2"/>
    </font>
    <font>
      <b/>
      <sz val="20"/>
      <name val="Arial"/>
      <family val="2"/>
    </font>
    <font>
      <b/>
      <sz val="14"/>
      <name val="Arial"/>
      <family val="2"/>
    </font>
    <font>
      <sz val="11"/>
      <color theme="1"/>
      <name val="Calibri"/>
      <family val="2"/>
      <scheme val="minor"/>
    </font>
    <font>
      <sz val="12"/>
      <color indexed="8"/>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D9E1F2"/>
        <bgColor indexed="64"/>
      </patternFill>
    </fill>
    <fill>
      <patternFill patternType="solid">
        <fgColor rgb="FFACB9CA"/>
        <bgColor indexed="64"/>
      </patternFill>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s>
  <borders count="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164" fontId="22" fillId="0" borderId="0" applyFont="0" applyFill="0" applyBorder="0" applyAlignment="0" applyProtection="0"/>
  </cellStyleXfs>
  <cellXfs count="78">
    <xf numFmtId="0" fontId="0" fillId="0" borderId="0" xfId="0"/>
    <xf numFmtId="0" fontId="3" fillId="4" borderId="3" xfId="0" applyNumberFormat="1" applyFont="1" applyFill="1" applyBorder="1" applyAlignment="1" applyProtection="1">
      <alignment horizontal="left" vertical="top"/>
    </xf>
    <xf numFmtId="0" fontId="3" fillId="4" borderId="4" xfId="0" applyFont="1" applyFill="1" applyBorder="1" applyAlignment="1" applyProtection="1">
      <alignment horizontal="left" wrapText="1"/>
    </xf>
    <xf numFmtId="0" fontId="6" fillId="4" borderId="3" xfId="0" applyNumberFormat="1" applyFont="1" applyFill="1" applyBorder="1" applyAlignment="1" applyProtection="1">
      <alignment horizontal="left" vertical="top"/>
    </xf>
    <xf numFmtId="0" fontId="6" fillId="4" borderId="4" xfId="0" applyFont="1" applyFill="1" applyBorder="1" applyAlignment="1" applyProtection="1">
      <alignment horizontal="left" wrapText="1"/>
    </xf>
    <xf numFmtId="0" fontId="7" fillId="4" borderId="4" xfId="0" applyFont="1" applyFill="1" applyBorder="1" applyAlignment="1" applyProtection="1">
      <alignment horizontal="left" wrapText="1"/>
    </xf>
    <xf numFmtId="0" fontId="6" fillId="4" borderId="4" xfId="0" applyFont="1" applyFill="1" applyBorder="1" applyAlignment="1" applyProtection="1">
      <alignment horizontal="left" vertical="top" wrapText="1"/>
    </xf>
    <xf numFmtId="0" fontId="5" fillId="4" borderId="4" xfId="0" applyFont="1" applyFill="1" applyBorder="1" applyAlignment="1" applyProtection="1">
      <alignment horizontal="left" wrapText="1"/>
    </xf>
    <xf numFmtId="0" fontId="6" fillId="5" borderId="3" xfId="0" applyFont="1" applyFill="1" applyBorder="1" applyAlignment="1" applyProtection="1">
      <alignment horizontal="left" vertical="top" wrapText="1"/>
    </xf>
    <xf numFmtId="0" fontId="6" fillId="5" borderId="4" xfId="0" applyFont="1" applyFill="1" applyBorder="1" applyAlignment="1" applyProtection="1">
      <alignment horizontal="left" vertical="top" wrapText="1"/>
    </xf>
    <xf numFmtId="0" fontId="6" fillId="4" borderId="3" xfId="0" applyFont="1" applyFill="1" applyBorder="1" applyAlignment="1" applyProtection="1">
      <alignment horizontal="left" vertical="top" wrapText="1"/>
    </xf>
    <xf numFmtId="0" fontId="6" fillId="4" borderId="4" xfId="0" applyFont="1" applyFill="1" applyBorder="1" applyAlignment="1" applyProtection="1">
      <alignment horizontal="left" vertical="center" wrapText="1"/>
    </xf>
    <xf numFmtId="0" fontId="3" fillId="4" borderId="4" xfId="0" quotePrefix="1" applyFont="1" applyFill="1" applyBorder="1" applyAlignment="1" applyProtection="1">
      <alignment horizontal="left" wrapText="1"/>
    </xf>
    <xf numFmtId="0" fontId="3" fillId="0" borderId="0" xfId="0" applyNumberFormat="1" applyFont="1" applyFill="1" applyBorder="1" applyAlignment="1" applyProtection="1">
      <alignment horizontal="left" vertical="top"/>
    </xf>
    <xf numFmtId="0" fontId="10" fillId="0" borderId="0" xfId="0" applyFont="1" applyBorder="1" applyAlignment="1" applyProtection="1"/>
    <xf numFmtId="0" fontId="3" fillId="0" borderId="0" xfId="0" applyNumberFormat="1" applyFont="1" applyFill="1" applyBorder="1" applyAlignment="1" applyProtection="1">
      <alignment horizontal="right" vertical="top"/>
    </xf>
    <xf numFmtId="0" fontId="3" fillId="0" borderId="0" xfId="0" applyNumberFormat="1" applyFont="1" applyFill="1" applyBorder="1" applyAlignment="1" applyProtection="1">
      <alignment horizontal="left" vertical="top" wrapText="1"/>
    </xf>
    <xf numFmtId="0" fontId="1" fillId="0" borderId="0" xfId="0" applyFont="1"/>
    <xf numFmtId="0" fontId="11" fillId="7" borderId="8" xfId="0" applyFont="1" applyFill="1" applyBorder="1" applyProtection="1"/>
    <xf numFmtId="0" fontId="11" fillId="7" borderId="9" xfId="0" applyFont="1" applyFill="1" applyBorder="1" applyProtection="1"/>
    <xf numFmtId="0" fontId="12" fillId="8" borderId="9" xfId="0" applyFont="1" applyFill="1" applyBorder="1"/>
    <xf numFmtId="0" fontId="12" fillId="8" borderId="10" xfId="0" applyFont="1" applyFill="1" applyBorder="1"/>
    <xf numFmtId="0" fontId="12" fillId="0" borderId="0" xfId="0" applyFont="1"/>
    <xf numFmtId="0" fontId="11" fillId="7" borderId="11" xfId="0" applyFont="1" applyFill="1" applyBorder="1" applyProtection="1"/>
    <xf numFmtId="0" fontId="13" fillId="7" borderId="0" xfId="0" applyFont="1" applyFill="1" applyBorder="1" applyProtection="1"/>
    <xf numFmtId="0" fontId="14" fillId="7" borderId="0" xfId="0" applyFont="1" applyFill="1" applyBorder="1" applyProtection="1"/>
    <xf numFmtId="0" fontId="15" fillId="7" borderId="0" xfId="0" applyFont="1" applyFill="1" applyBorder="1" applyProtection="1"/>
    <xf numFmtId="0" fontId="16" fillId="7" borderId="0" xfId="0" applyFont="1" applyFill="1" applyBorder="1" applyProtection="1"/>
    <xf numFmtId="0" fontId="12" fillId="8" borderId="0" xfId="0" applyFont="1" applyFill="1" applyBorder="1"/>
    <xf numFmtId="0" fontId="12" fillId="8" borderId="12" xfId="0" applyFont="1" applyFill="1" applyBorder="1"/>
    <xf numFmtId="0" fontId="17" fillId="7" borderId="0" xfId="0" applyFont="1" applyFill="1" applyBorder="1" applyAlignment="1" applyProtection="1">
      <alignment horizontal="right"/>
    </xf>
    <xf numFmtId="0" fontId="18" fillId="7" borderId="0" xfId="0" applyFont="1" applyFill="1" applyBorder="1" applyAlignment="1" applyProtection="1">
      <alignment horizontal="center" vertical="center"/>
    </xf>
    <xf numFmtId="0" fontId="19" fillId="7" borderId="0" xfId="0" applyFont="1" applyFill="1" applyBorder="1" applyProtection="1"/>
    <xf numFmtId="0" fontId="12" fillId="7" borderId="0" xfId="0" applyFont="1" applyFill="1" applyBorder="1" applyProtection="1"/>
    <xf numFmtId="0" fontId="19" fillId="9" borderId="13" xfId="0" applyFont="1" applyFill="1" applyBorder="1" applyAlignment="1" applyProtection="1">
      <alignment horizontal="center" vertical="center"/>
      <protection locked="0"/>
    </xf>
    <xf numFmtId="0" fontId="12" fillId="7" borderId="11" xfId="0" applyFont="1" applyFill="1" applyBorder="1" applyProtection="1"/>
    <xf numFmtId="0" fontId="20" fillId="7" borderId="0" xfId="0" applyFont="1" applyFill="1" applyBorder="1" applyAlignment="1" applyProtection="1">
      <alignment horizontal="left" vertical="center"/>
    </xf>
    <xf numFmtId="0" fontId="20" fillId="7" borderId="0" xfId="0" applyFont="1" applyFill="1" applyBorder="1" applyAlignment="1" applyProtection="1">
      <alignment horizontal="center" vertical="center"/>
    </xf>
    <xf numFmtId="0" fontId="20" fillId="7" borderId="14" xfId="0" applyFont="1" applyFill="1" applyBorder="1" applyAlignment="1" applyProtection="1">
      <alignment horizontal="center" vertical="center"/>
    </xf>
    <xf numFmtId="0" fontId="21" fillId="7" borderId="15" xfId="0" applyFont="1" applyFill="1" applyBorder="1" applyAlignment="1" applyProtection="1">
      <alignment vertical="center"/>
    </xf>
    <xf numFmtId="0" fontId="21" fillId="7" borderId="13" xfId="0" applyFont="1" applyFill="1" applyBorder="1" applyAlignment="1" applyProtection="1">
      <alignment vertical="center"/>
    </xf>
    <xf numFmtId="0" fontId="21" fillId="7" borderId="0" xfId="0" applyFont="1" applyFill="1" applyBorder="1" applyAlignment="1" applyProtection="1">
      <alignment horizontal="center" vertical="center"/>
    </xf>
    <xf numFmtId="0" fontId="12" fillId="0" borderId="14" xfId="0" applyFont="1" applyBorder="1"/>
    <xf numFmtId="0" fontId="6" fillId="0"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xf>
    <xf numFmtId="0" fontId="3" fillId="0" borderId="5" xfId="0" applyFont="1" applyFill="1" applyBorder="1" applyAlignment="1" applyProtection="1">
      <alignment horizontal="center" vertical="center" wrapText="1"/>
      <protection locked="0"/>
    </xf>
    <xf numFmtId="165" fontId="3" fillId="0" borderId="5" xfId="0"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0" fillId="0" borderId="0" xfId="0" applyAlignment="1">
      <alignment horizontal="center" vertical="center"/>
    </xf>
    <xf numFmtId="0" fontId="3" fillId="0" borderId="5" xfId="0" applyFont="1" applyFill="1" applyBorder="1" applyAlignment="1" applyProtection="1">
      <alignment horizontal="center" vertical="center" wrapText="1"/>
    </xf>
    <xf numFmtId="166" fontId="6" fillId="0" borderId="5" xfId="1" applyNumberFormat="1" applyFont="1" applyFill="1" applyBorder="1" applyAlignment="1" applyProtection="1">
      <alignment horizontal="right" vertical="center" wrapText="1"/>
      <protection locked="0"/>
    </xf>
    <xf numFmtId="166" fontId="6" fillId="0" borderId="5" xfId="1" applyNumberFormat="1" applyFont="1" applyFill="1" applyBorder="1" applyAlignment="1" applyProtection="1">
      <alignment horizontal="center" vertical="center" wrapText="1"/>
      <protection locked="0"/>
    </xf>
    <xf numFmtId="166" fontId="5" fillId="0" borderId="5" xfId="1" applyNumberFormat="1" applyFont="1" applyFill="1" applyBorder="1" applyAlignment="1" applyProtection="1">
      <alignment horizontal="right" vertical="center" wrapText="1"/>
      <protection locked="0"/>
    </xf>
    <xf numFmtId="166" fontId="3" fillId="0" borderId="5" xfId="1" applyNumberFormat="1" applyFont="1" applyFill="1" applyBorder="1" applyAlignment="1" applyProtection="1">
      <alignment horizontal="right" vertical="center" wrapText="1"/>
      <protection locked="0"/>
    </xf>
    <xf numFmtId="166" fontId="5" fillId="0" borderId="5" xfId="1" applyNumberFormat="1" applyFont="1" applyFill="1" applyBorder="1" applyAlignment="1" applyProtection="1">
      <alignment horizontal="center" vertical="center" wrapText="1"/>
      <protection locked="0"/>
    </xf>
    <xf numFmtId="166" fontId="6" fillId="0" borderId="5" xfId="1" applyNumberFormat="1" applyFont="1" applyFill="1" applyBorder="1" applyAlignment="1" applyProtection="1">
      <alignment horizontal="center" vertical="center" wrapText="1"/>
    </xf>
    <xf numFmtId="166" fontId="3" fillId="0" borderId="5" xfId="1" applyNumberFormat="1" applyFont="1" applyFill="1" applyBorder="1" applyAlignment="1" applyProtection="1">
      <alignment horizontal="center" vertical="center" wrapText="1"/>
      <protection locked="0"/>
    </xf>
    <xf numFmtId="166" fontId="3" fillId="0" borderId="5" xfId="1" quotePrefix="1"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right" vertical="center" wrapText="1"/>
      <protection locked="0"/>
    </xf>
    <xf numFmtId="14" fontId="19" fillId="9" borderId="13" xfId="0" applyNumberFormat="1" applyFont="1" applyFill="1" applyBorder="1" applyAlignment="1" applyProtection="1">
      <alignment horizontal="center" vertical="center"/>
      <protection locked="0"/>
    </xf>
    <xf numFmtId="3" fontId="5" fillId="0" borderId="5" xfId="0" applyNumberFormat="1" applyFont="1" applyFill="1" applyBorder="1" applyAlignment="1" applyProtection="1">
      <alignment horizontal="right" vertical="center" wrapText="1"/>
    </xf>
    <xf numFmtId="0" fontId="4" fillId="3" borderId="6" xfId="0" applyFont="1" applyFill="1" applyBorder="1" applyAlignment="1" applyProtection="1">
      <alignment horizontal="left" wrapText="1"/>
    </xf>
    <xf numFmtId="0" fontId="4" fillId="3" borderId="7" xfId="0" applyFont="1" applyFill="1" applyBorder="1" applyAlignment="1" applyProtection="1">
      <alignment horizontal="left"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center" vertical="top"/>
    </xf>
    <xf numFmtId="0" fontId="4" fillId="3" borderId="6"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5" fillId="3" borderId="6" xfId="0" applyFont="1" applyFill="1" applyBorder="1" applyAlignment="1" applyProtection="1">
      <alignment horizontal="left" wrapText="1"/>
    </xf>
    <xf numFmtId="0" fontId="5" fillId="3" borderId="7" xfId="0" applyFont="1" applyFill="1" applyBorder="1" applyAlignment="1" applyProtection="1">
      <alignment horizontal="left" wrapText="1"/>
    </xf>
    <xf numFmtId="0" fontId="5" fillId="3" borderId="6" xfId="0"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0" fontId="5" fillId="6" borderId="6" xfId="0" applyFont="1" applyFill="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6" xfId="0" applyFont="1" applyFill="1" applyBorder="1" applyAlignment="1" applyProtection="1">
      <alignment horizontal="left" wrapText="1"/>
    </xf>
    <xf numFmtId="0" fontId="5" fillId="6" borderId="7" xfId="0" applyFont="1" applyFill="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2"/>
  <sheetViews>
    <sheetView tabSelected="1" workbookViewId="0">
      <selection activeCell="B12" sqref="B12"/>
    </sheetView>
  </sheetViews>
  <sheetFormatPr defaultColWidth="0" defaultRowHeight="14" zeroHeight="1" x14ac:dyDescent="0.3"/>
  <cols>
    <col min="1" max="1" width="5.81640625" style="22" bestFit="1" customWidth="1"/>
    <col min="2" max="2" width="47.54296875" style="22" customWidth="1"/>
    <col min="3" max="3" width="79.81640625" style="22" customWidth="1"/>
    <col min="4" max="5" width="1.453125" style="22" bestFit="1" customWidth="1"/>
    <col min="6" max="10" width="9.1796875" style="22" customWidth="1"/>
    <col min="11" max="16384" width="9.1796875" style="22" hidden="1"/>
  </cols>
  <sheetData>
    <row r="1" spans="1:10" x14ac:dyDescent="0.3">
      <c r="A1" s="18"/>
      <c r="B1" s="19" t="s">
        <v>136</v>
      </c>
      <c r="C1" s="19"/>
      <c r="D1" s="19"/>
      <c r="E1" s="19"/>
      <c r="F1" s="20"/>
      <c r="G1" s="20"/>
      <c r="H1" s="20"/>
      <c r="I1" s="20"/>
      <c r="J1" s="21"/>
    </row>
    <row r="2" spans="1:10" ht="20" x14ac:dyDescent="0.4">
      <c r="A2" s="23" t="s">
        <v>137</v>
      </c>
      <c r="B2" s="24" t="s">
        <v>138</v>
      </c>
      <c r="C2" s="25"/>
      <c r="D2" s="26"/>
      <c r="E2" s="27"/>
      <c r="F2" s="28"/>
      <c r="G2" s="28"/>
      <c r="H2" s="28"/>
      <c r="I2" s="28"/>
      <c r="J2" s="29"/>
    </row>
    <row r="3" spans="1:10" ht="15.5" x14ac:dyDescent="0.35">
      <c r="A3" s="23" t="s">
        <v>137</v>
      </c>
      <c r="B3" s="30"/>
      <c r="C3" s="31"/>
      <c r="D3" s="32"/>
      <c r="E3" s="33"/>
      <c r="F3" s="28"/>
      <c r="G3" s="28"/>
      <c r="H3" s="28"/>
      <c r="I3" s="28"/>
      <c r="J3" s="29"/>
    </row>
    <row r="4" spans="1:10" ht="14.5" thickBot="1" x14ac:dyDescent="0.35">
      <c r="A4" s="23" t="s">
        <v>137</v>
      </c>
      <c r="B4" s="25"/>
      <c r="C4" s="25"/>
      <c r="D4" s="26"/>
      <c r="E4" s="33"/>
      <c r="F4" s="28"/>
      <c r="G4" s="28"/>
      <c r="H4" s="28"/>
      <c r="I4" s="28" t="str">
        <f>IF(MCR!F67=TRUE,"Valid","Invalid")</f>
        <v>Valid</v>
      </c>
      <c r="J4" s="29"/>
    </row>
    <row r="5" spans="1:10" ht="16" thickBot="1" x14ac:dyDescent="0.4">
      <c r="A5" s="23" t="s">
        <v>137</v>
      </c>
      <c r="B5" s="30" t="s">
        <v>142</v>
      </c>
      <c r="C5" s="34"/>
      <c r="D5" s="32"/>
      <c r="E5" s="33"/>
      <c r="F5" s="28"/>
      <c r="G5" s="28"/>
      <c r="H5" s="28"/>
      <c r="I5" s="28"/>
      <c r="J5" s="29"/>
    </row>
    <row r="6" spans="1:10" ht="16" thickBot="1" x14ac:dyDescent="0.4">
      <c r="A6" s="23"/>
      <c r="B6" s="30"/>
      <c r="C6" s="31"/>
      <c r="D6" s="32"/>
      <c r="E6" s="33"/>
      <c r="F6" s="28"/>
      <c r="G6" s="28"/>
      <c r="H6" s="28"/>
      <c r="I6" s="28"/>
      <c r="J6" s="29"/>
    </row>
    <row r="7" spans="1:10" ht="16" thickBot="1" x14ac:dyDescent="0.4">
      <c r="A7" s="23" t="s">
        <v>137</v>
      </c>
      <c r="B7" s="30" t="s">
        <v>143</v>
      </c>
      <c r="C7" s="34"/>
      <c r="D7" s="32"/>
      <c r="E7" s="33"/>
      <c r="F7" s="28"/>
      <c r="G7" s="28"/>
      <c r="H7" s="28"/>
      <c r="I7" s="28"/>
      <c r="J7" s="29"/>
    </row>
    <row r="8" spans="1:10" ht="16" thickBot="1" x14ac:dyDescent="0.4">
      <c r="A8" s="23" t="s">
        <v>137</v>
      </c>
      <c r="B8" s="30"/>
      <c r="C8" s="31"/>
      <c r="D8" s="32"/>
      <c r="E8" s="33"/>
      <c r="F8" s="28"/>
      <c r="G8" s="28"/>
      <c r="H8" s="28"/>
      <c r="I8" s="28"/>
      <c r="J8" s="29"/>
    </row>
    <row r="9" spans="1:10" ht="16" thickBot="1" x14ac:dyDescent="0.4">
      <c r="A9" s="23"/>
      <c r="B9" s="30" t="s">
        <v>147</v>
      </c>
      <c r="C9" s="34"/>
      <c r="D9" s="32"/>
      <c r="E9" s="33"/>
      <c r="F9" s="28"/>
      <c r="G9" s="28"/>
      <c r="H9" s="28"/>
      <c r="I9" s="28"/>
      <c r="J9" s="29"/>
    </row>
    <row r="10" spans="1:10" ht="16" thickBot="1" x14ac:dyDescent="0.4">
      <c r="A10" s="23"/>
      <c r="B10" s="30"/>
      <c r="C10" s="31"/>
      <c r="D10" s="32"/>
      <c r="E10" s="33"/>
      <c r="F10" s="28"/>
      <c r="G10" s="28"/>
      <c r="H10" s="28"/>
      <c r="I10" s="28"/>
      <c r="J10" s="29"/>
    </row>
    <row r="11" spans="1:10" ht="16" thickBot="1" x14ac:dyDescent="0.4">
      <c r="A11" s="35"/>
      <c r="B11" s="30" t="s">
        <v>149</v>
      </c>
      <c r="C11" s="60"/>
      <c r="D11" s="33"/>
      <c r="E11" s="33"/>
      <c r="F11" s="28"/>
      <c r="G11" s="28"/>
      <c r="H11" s="28"/>
      <c r="I11" s="28"/>
      <c r="J11" s="29"/>
    </row>
    <row r="12" spans="1:10" ht="14.5" thickBot="1" x14ac:dyDescent="0.35">
      <c r="A12" s="35"/>
      <c r="B12" s="33"/>
      <c r="C12" s="31"/>
      <c r="D12" s="33"/>
      <c r="E12" s="33"/>
      <c r="F12" s="28"/>
      <c r="G12" s="28"/>
      <c r="H12" s="28"/>
      <c r="I12" s="28"/>
      <c r="J12" s="29"/>
    </row>
    <row r="13" spans="1:10" ht="16" thickBot="1" x14ac:dyDescent="0.4">
      <c r="A13" s="35"/>
      <c r="B13" s="30" t="s">
        <v>148</v>
      </c>
      <c r="C13" s="60"/>
      <c r="D13" s="33"/>
      <c r="E13" s="33"/>
      <c r="F13" s="28"/>
      <c r="G13" s="28"/>
      <c r="H13" s="28"/>
      <c r="I13" s="28"/>
      <c r="J13" s="29"/>
    </row>
    <row r="14" spans="1:10" x14ac:dyDescent="0.3">
      <c r="A14" s="35"/>
      <c r="B14" s="27"/>
      <c r="C14" s="31"/>
      <c r="D14" s="33"/>
      <c r="E14" s="33"/>
      <c r="F14" s="28"/>
      <c r="G14" s="28"/>
      <c r="H14" s="28"/>
      <c r="I14" s="28"/>
      <c r="J14" s="29"/>
    </row>
    <row r="15" spans="1:10" ht="25" x14ac:dyDescent="0.3">
      <c r="A15" s="35"/>
      <c r="B15" s="36" t="s">
        <v>141</v>
      </c>
      <c r="C15" s="37"/>
      <c r="D15" s="33"/>
      <c r="E15" s="33"/>
      <c r="F15" s="28"/>
      <c r="G15" s="28"/>
      <c r="H15" s="28"/>
      <c r="I15" s="28"/>
      <c r="J15" s="29"/>
    </row>
    <row r="16" spans="1:10" ht="25.5" thickBot="1" x14ac:dyDescent="0.35">
      <c r="A16" s="35"/>
      <c r="B16" s="38"/>
      <c r="C16" s="38"/>
      <c r="D16" s="33"/>
      <c r="E16" s="33"/>
      <c r="F16" s="28"/>
      <c r="G16" s="28"/>
      <c r="H16" s="28"/>
      <c r="I16" s="28"/>
      <c r="J16" s="29"/>
    </row>
    <row r="17" spans="1:10" ht="18.5" thickBot="1" x14ac:dyDescent="0.35">
      <c r="A17" s="35"/>
      <c r="B17" s="39" t="s">
        <v>140</v>
      </c>
      <c r="C17" s="40" t="s">
        <v>139</v>
      </c>
      <c r="D17" s="33"/>
      <c r="E17" s="33"/>
      <c r="F17" s="28"/>
      <c r="G17" s="28"/>
      <c r="H17" s="41"/>
      <c r="I17" s="28"/>
      <c r="J17" s="29"/>
    </row>
    <row r="18" spans="1:10" x14ac:dyDescent="0.3">
      <c r="A18" s="35"/>
      <c r="B18" s="33"/>
      <c r="C18" s="33"/>
      <c r="D18" s="33"/>
      <c r="E18" s="33"/>
      <c r="F18" s="28"/>
      <c r="G18" s="28"/>
      <c r="H18" s="28"/>
      <c r="I18" s="28"/>
      <c r="J18" s="29"/>
    </row>
    <row r="19" spans="1:10" x14ac:dyDescent="0.3">
      <c r="A19" s="35"/>
      <c r="B19" s="33"/>
      <c r="C19" s="33"/>
      <c r="D19" s="33"/>
      <c r="E19" s="33"/>
      <c r="F19" s="28"/>
      <c r="G19" s="28"/>
      <c r="H19" s="28"/>
      <c r="I19" s="28"/>
      <c r="J19" s="29"/>
    </row>
    <row r="20" spans="1:10" x14ac:dyDescent="0.3">
      <c r="A20" s="35"/>
      <c r="B20" s="33"/>
      <c r="C20" s="33"/>
      <c r="D20" s="33"/>
      <c r="E20" s="33"/>
      <c r="F20" s="28"/>
      <c r="G20" s="28"/>
      <c r="H20" s="28"/>
      <c r="I20" s="28"/>
      <c r="J20" s="29"/>
    </row>
    <row r="21" spans="1:10" x14ac:dyDescent="0.3">
      <c r="A21" s="35"/>
      <c r="B21" s="33"/>
      <c r="C21" s="33"/>
      <c r="D21" s="33"/>
      <c r="E21" s="33"/>
      <c r="F21" s="28"/>
      <c r="G21" s="28"/>
      <c r="H21" s="28"/>
      <c r="I21" s="28"/>
      <c r="J21" s="29"/>
    </row>
    <row r="22" spans="1:10" x14ac:dyDescent="0.3">
      <c r="A22" s="35"/>
      <c r="B22" s="33"/>
      <c r="C22" s="33"/>
      <c r="D22" s="33"/>
      <c r="E22" s="33"/>
      <c r="F22" s="28"/>
      <c r="G22" s="28"/>
      <c r="H22" s="28"/>
      <c r="I22" s="28"/>
      <c r="J22" s="29"/>
    </row>
    <row r="23" spans="1:10" x14ac:dyDescent="0.3">
      <c r="A23" s="35"/>
      <c r="B23" s="33"/>
      <c r="C23" s="33"/>
      <c r="D23" s="33"/>
      <c r="E23" s="33"/>
      <c r="F23" s="28"/>
      <c r="G23" s="28"/>
      <c r="H23" s="28"/>
      <c r="I23" s="28"/>
      <c r="J23" s="29"/>
    </row>
    <row r="24" spans="1:10" s="33" customFormat="1" x14ac:dyDescent="0.3"/>
    <row r="25" spans="1:10" s="33" customFormat="1" x14ac:dyDescent="0.3"/>
    <row r="26" spans="1:10" s="33" customFormat="1" x14ac:dyDescent="0.3"/>
    <row r="27" spans="1:10" s="33" customFormat="1" x14ac:dyDescent="0.3"/>
    <row r="28" spans="1:10" s="33" customFormat="1" x14ac:dyDescent="0.3"/>
    <row r="29" spans="1:10" s="33" customFormat="1" x14ac:dyDescent="0.3"/>
    <row r="30" spans="1:10" s="33" customFormat="1" ht="74.25" customHeight="1" x14ac:dyDescent="0.3"/>
    <row r="31" spans="1:10" ht="0" hidden="1" customHeight="1" x14ac:dyDescent="0.3">
      <c r="B31" s="42"/>
      <c r="C31" s="42"/>
    </row>
    <row r="32" spans="1:10" ht="0" hidden="1" customHeight="1" x14ac:dyDescent="0.3"/>
  </sheetData>
  <sheetProtection algorithmName="SHA-512" hashValue="W8Zu/GLo503vg4ijNjk5HYAFfDYlR7k/92Y44uM2QKHqVUxsFe0Ad7uHvnVtsGr3q9OhOC27Nq1QjzNc0+hmEA==" saltValue="pHG6TNrmbCefDxuFl0yi+Q==" spinCount="100000" sheet="1" objects="1" scenarios="1"/>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48"/>
  <sheetViews>
    <sheetView workbookViewId="0">
      <selection activeCell="A18" sqref="A18:C18"/>
    </sheetView>
  </sheetViews>
  <sheetFormatPr defaultRowHeight="14.5" x14ac:dyDescent="0.35"/>
  <cols>
    <col min="1" max="1" width="8.81640625" bestFit="1" customWidth="1"/>
    <col min="2" max="2" width="93.36328125" customWidth="1"/>
    <col min="3" max="3" width="37.81640625" style="49" customWidth="1"/>
    <col min="4" max="4" width="8.81640625" hidden="1" customWidth="1"/>
    <col min="5" max="6" width="0" hidden="1" customWidth="1"/>
  </cols>
  <sheetData>
    <row r="1" spans="1:5" ht="26.5" customHeight="1" x14ac:dyDescent="0.35">
      <c r="A1" s="64" t="s">
        <v>0</v>
      </c>
      <c r="B1" s="65"/>
      <c r="C1" s="65"/>
    </row>
    <row r="2" spans="1:5" x14ac:dyDescent="0.35">
      <c r="A2" s="66"/>
      <c r="B2" s="67"/>
      <c r="C2" s="44" t="s">
        <v>1</v>
      </c>
    </row>
    <row r="3" spans="1:5" x14ac:dyDescent="0.35">
      <c r="A3" s="68" t="s">
        <v>2</v>
      </c>
      <c r="B3" s="69"/>
      <c r="C3" s="69"/>
    </row>
    <row r="4" spans="1:5" ht="27.5" x14ac:dyDescent="0.35">
      <c r="A4" s="1">
        <v>1.1000000000000001</v>
      </c>
      <c r="B4" s="2" t="s">
        <v>144</v>
      </c>
      <c r="C4" s="45"/>
      <c r="D4">
        <v>1</v>
      </c>
    </row>
    <row r="5" spans="1:5" ht="27.5" x14ac:dyDescent="0.35">
      <c r="A5" s="1">
        <v>1.2</v>
      </c>
      <c r="B5" s="2" t="s">
        <v>145</v>
      </c>
      <c r="C5" s="46"/>
      <c r="D5">
        <v>2</v>
      </c>
    </row>
    <row r="6" spans="1:5" x14ac:dyDescent="0.35">
      <c r="A6" s="1">
        <v>1.3</v>
      </c>
      <c r="B6" s="2" t="s">
        <v>3</v>
      </c>
      <c r="C6" s="54"/>
      <c r="D6">
        <v>3</v>
      </c>
      <c r="E6" t="b">
        <f>INT(C6)=C6</f>
        <v>1</v>
      </c>
    </row>
    <row r="7" spans="1:5" x14ac:dyDescent="0.35">
      <c r="A7" s="70" t="s">
        <v>4</v>
      </c>
      <c r="B7" s="71"/>
      <c r="C7" s="71"/>
    </row>
    <row r="8" spans="1:5" x14ac:dyDescent="0.35">
      <c r="A8" s="3" t="s">
        <v>5</v>
      </c>
      <c r="B8" s="4" t="s">
        <v>6</v>
      </c>
      <c r="C8" s="54"/>
      <c r="D8">
        <v>4</v>
      </c>
      <c r="E8" t="b">
        <f>INT(C8)=C8</f>
        <v>1</v>
      </c>
    </row>
    <row r="9" spans="1:5" x14ac:dyDescent="0.35">
      <c r="A9" s="3"/>
      <c r="B9" s="5" t="s">
        <v>7</v>
      </c>
      <c r="C9" s="47"/>
    </row>
    <row r="10" spans="1:5" x14ac:dyDescent="0.35">
      <c r="A10" s="3" t="s">
        <v>8</v>
      </c>
      <c r="B10" s="4" t="s">
        <v>9</v>
      </c>
      <c r="C10" s="51"/>
      <c r="D10">
        <v>5</v>
      </c>
      <c r="E10" t="b">
        <f>INT(C10)=C10</f>
        <v>1</v>
      </c>
    </row>
    <row r="11" spans="1:5" x14ac:dyDescent="0.35">
      <c r="A11" s="3" t="s">
        <v>10</v>
      </c>
      <c r="B11" s="4" t="s">
        <v>11</v>
      </c>
      <c r="C11" s="51"/>
      <c r="D11">
        <v>6</v>
      </c>
      <c r="E11" t="b">
        <f t="shared" ref="E11:E54" si="0">INT(C11)=C11</f>
        <v>1</v>
      </c>
    </row>
    <row r="12" spans="1:5" x14ac:dyDescent="0.35">
      <c r="A12" s="3" t="s">
        <v>12</v>
      </c>
      <c r="B12" s="4" t="s">
        <v>13</v>
      </c>
      <c r="C12" s="51"/>
      <c r="D12">
        <v>7</v>
      </c>
      <c r="E12" t="b">
        <f t="shared" si="0"/>
        <v>1</v>
      </c>
    </row>
    <row r="13" spans="1:5" x14ac:dyDescent="0.35">
      <c r="A13" s="3" t="s">
        <v>14</v>
      </c>
      <c r="B13" s="6" t="s">
        <v>15</v>
      </c>
      <c r="C13" s="51"/>
      <c r="D13">
        <v>8</v>
      </c>
      <c r="E13" t="b">
        <f t="shared" si="0"/>
        <v>1</v>
      </c>
    </row>
    <row r="14" spans="1:5" x14ac:dyDescent="0.35">
      <c r="A14" s="3" t="s">
        <v>16</v>
      </c>
      <c r="B14" s="6" t="s">
        <v>17</v>
      </c>
      <c r="C14" s="51"/>
      <c r="D14">
        <v>9</v>
      </c>
      <c r="E14" t="b">
        <f t="shared" si="0"/>
        <v>1</v>
      </c>
    </row>
    <row r="15" spans="1:5" x14ac:dyDescent="0.35">
      <c r="A15" s="3" t="s">
        <v>18</v>
      </c>
      <c r="B15" s="6" t="s">
        <v>19</v>
      </c>
      <c r="C15" s="51"/>
      <c r="D15">
        <v>10</v>
      </c>
      <c r="E15" t="b">
        <f t="shared" si="0"/>
        <v>1</v>
      </c>
    </row>
    <row r="16" spans="1:5" x14ac:dyDescent="0.35">
      <c r="A16" s="3">
        <v>2.2999999999999998</v>
      </c>
      <c r="B16" s="7" t="s">
        <v>20</v>
      </c>
      <c r="C16" s="53"/>
      <c r="D16">
        <v>11</v>
      </c>
      <c r="E16" t="b">
        <f t="shared" si="0"/>
        <v>1</v>
      </c>
    </row>
    <row r="17" spans="1:5" x14ac:dyDescent="0.35">
      <c r="A17" s="3">
        <v>2.4</v>
      </c>
      <c r="B17" s="6" t="s">
        <v>21</v>
      </c>
      <c r="C17" s="53"/>
      <c r="D17">
        <v>12</v>
      </c>
      <c r="E17" t="b">
        <f t="shared" si="0"/>
        <v>1</v>
      </c>
    </row>
    <row r="18" spans="1:5" x14ac:dyDescent="0.35">
      <c r="A18" s="72" t="s">
        <v>22</v>
      </c>
      <c r="B18" s="73"/>
      <c r="C18" s="73"/>
    </row>
    <row r="19" spans="1:5" ht="67.5" x14ac:dyDescent="0.35">
      <c r="A19" s="8">
        <v>3.1</v>
      </c>
      <c r="B19" s="9" t="s">
        <v>23</v>
      </c>
      <c r="C19" s="52"/>
      <c r="D19">
        <v>13</v>
      </c>
      <c r="E19" t="b">
        <f t="shared" si="0"/>
        <v>1</v>
      </c>
    </row>
    <row r="20" spans="1:5" x14ac:dyDescent="0.35">
      <c r="A20" s="10">
        <v>3.2</v>
      </c>
      <c r="B20" s="11" t="s">
        <v>24</v>
      </c>
      <c r="C20" s="52"/>
      <c r="D20">
        <v>14</v>
      </c>
      <c r="E20" t="b">
        <f t="shared" si="0"/>
        <v>1</v>
      </c>
    </row>
    <row r="21" spans="1:5" x14ac:dyDescent="0.35">
      <c r="A21" s="74" t="s">
        <v>25</v>
      </c>
      <c r="B21" s="75"/>
      <c r="C21" s="75"/>
    </row>
    <row r="22" spans="1:5" ht="27" x14ac:dyDescent="0.35">
      <c r="A22" s="9">
        <v>4.0999999999999996</v>
      </c>
      <c r="B22" s="9" t="s">
        <v>26</v>
      </c>
      <c r="C22" s="43"/>
      <c r="D22">
        <v>15</v>
      </c>
    </row>
    <row r="23" spans="1:5" ht="27" x14ac:dyDescent="0.35">
      <c r="A23" s="6">
        <v>4.2</v>
      </c>
      <c r="B23" s="11" t="s">
        <v>27</v>
      </c>
      <c r="C23" s="51"/>
      <c r="D23">
        <v>16</v>
      </c>
      <c r="E23" t="b">
        <f t="shared" si="0"/>
        <v>1</v>
      </c>
    </row>
    <row r="24" spans="1:5" x14ac:dyDescent="0.35">
      <c r="A24" s="72" t="s">
        <v>28</v>
      </c>
      <c r="B24" s="73"/>
      <c r="C24" s="73"/>
    </row>
    <row r="25" spans="1:5" ht="189.5" x14ac:dyDescent="0.35">
      <c r="A25" s="3">
        <v>5.0999999999999996</v>
      </c>
      <c r="B25" s="7" t="s">
        <v>29</v>
      </c>
      <c r="C25" s="61">
        <f>MAX(SUM(C6+C19+C23),SUM(C6+C20+C23),SUM(C17+C19+C23))</f>
        <v>0</v>
      </c>
      <c r="D25">
        <v>17</v>
      </c>
      <c r="E25" t="b">
        <f t="shared" si="0"/>
        <v>1</v>
      </c>
    </row>
    <row r="26" spans="1:5" x14ac:dyDescent="0.35">
      <c r="A26" s="70" t="s">
        <v>30</v>
      </c>
      <c r="B26" s="71"/>
      <c r="C26" s="71"/>
    </row>
    <row r="27" spans="1:5" x14ac:dyDescent="0.35">
      <c r="A27" s="3" t="s">
        <v>31</v>
      </c>
      <c r="B27" s="4" t="s">
        <v>32</v>
      </c>
      <c r="C27" s="51"/>
      <c r="D27">
        <v>18</v>
      </c>
      <c r="E27" t="b">
        <f t="shared" si="0"/>
        <v>1</v>
      </c>
    </row>
    <row r="28" spans="1:5" x14ac:dyDescent="0.35">
      <c r="A28" s="3" t="s">
        <v>33</v>
      </c>
      <c r="B28" s="4" t="s">
        <v>34</v>
      </c>
      <c r="C28" s="51"/>
      <c r="D28">
        <v>19</v>
      </c>
      <c r="E28" t="b">
        <f t="shared" si="0"/>
        <v>1</v>
      </c>
    </row>
    <row r="29" spans="1:5" x14ac:dyDescent="0.35">
      <c r="A29" s="3" t="s">
        <v>35</v>
      </c>
      <c r="B29" s="4" t="s">
        <v>36</v>
      </c>
      <c r="C29" s="51"/>
      <c r="D29">
        <v>20</v>
      </c>
      <c r="E29" t="b">
        <f t="shared" si="0"/>
        <v>1</v>
      </c>
    </row>
    <row r="30" spans="1:5" x14ac:dyDescent="0.35">
      <c r="A30" s="3" t="s">
        <v>37</v>
      </c>
      <c r="B30" s="4" t="s">
        <v>38</v>
      </c>
      <c r="C30" s="51"/>
      <c r="D30">
        <v>21</v>
      </c>
      <c r="E30" t="b">
        <f t="shared" si="0"/>
        <v>1</v>
      </c>
    </row>
    <row r="31" spans="1:5" x14ac:dyDescent="0.35">
      <c r="A31" s="3" t="s">
        <v>39</v>
      </c>
      <c r="B31" s="4" t="s">
        <v>40</v>
      </c>
      <c r="C31" s="51"/>
      <c r="D31">
        <v>22</v>
      </c>
      <c r="E31" t="b">
        <f t="shared" si="0"/>
        <v>1</v>
      </c>
    </row>
    <row r="32" spans="1:5" ht="27.5" x14ac:dyDescent="0.35">
      <c r="A32" s="3" t="s">
        <v>41</v>
      </c>
      <c r="B32" s="4" t="s">
        <v>42</v>
      </c>
      <c r="C32" s="51"/>
      <c r="D32">
        <v>23</v>
      </c>
      <c r="E32" t="b">
        <f t="shared" si="0"/>
        <v>1</v>
      </c>
    </row>
    <row r="33" spans="1:5" x14ac:dyDescent="0.35">
      <c r="A33" s="3" t="s">
        <v>43</v>
      </c>
      <c r="B33" s="4" t="s">
        <v>44</v>
      </c>
      <c r="C33" s="51"/>
      <c r="D33">
        <v>24</v>
      </c>
      <c r="E33" t="b">
        <f t="shared" si="0"/>
        <v>1</v>
      </c>
    </row>
    <row r="34" spans="1:5" x14ac:dyDescent="0.35">
      <c r="A34" s="3" t="s">
        <v>45</v>
      </c>
      <c r="B34" s="4" t="s">
        <v>46</v>
      </c>
      <c r="C34" s="51"/>
      <c r="D34">
        <v>25</v>
      </c>
      <c r="E34" t="b">
        <f t="shared" si="0"/>
        <v>1</v>
      </c>
    </row>
    <row r="35" spans="1:5" x14ac:dyDescent="0.35">
      <c r="A35" s="3">
        <v>6.1</v>
      </c>
      <c r="B35" s="7" t="s">
        <v>47</v>
      </c>
      <c r="C35" s="53"/>
      <c r="D35">
        <v>26</v>
      </c>
      <c r="E35" t="b">
        <f t="shared" si="0"/>
        <v>1</v>
      </c>
    </row>
    <row r="36" spans="1:5" x14ac:dyDescent="0.35">
      <c r="A36" s="3" t="s">
        <v>48</v>
      </c>
      <c r="B36" s="4" t="s">
        <v>49</v>
      </c>
      <c r="C36" s="51"/>
      <c r="D36">
        <v>27</v>
      </c>
      <c r="E36" t="b">
        <f t="shared" si="0"/>
        <v>1</v>
      </c>
    </row>
    <row r="37" spans="1:5" x14ac:dyDescent="0.35">
      <c r="A37" s="3">
        <v>6.2</v>
      </c>
      <c r="B37" s="7" t="s">
        <v>50</v>
      </c>
      <c r="C37" s="53"/>
      <c r="D37">
        <v>28</v>
      </c>
      <c r="E37" t="b">
        <f t="shared" si="0"/>
        <v>1</v>
      </c>
    </row>
    <row r="38" spans="1:5" x14ac:dyDescent="0.35">
      <c r="A38" s="70" t="s">
        <v>51</v>
      </c>
      <c r="B38" s="71"/>
      <c r="C38" s="71"/>
    </row>
    <row r="39" spans="1:5" x14ac:dyDescent="0.35">
      <c r="A39" s="3" t="s">
        <v>52</v>
      </c>
      <c r="B39" s="4" t="s">
        <v>53</v>
      </c>
      <c r="C39" s="52"/>
      <c r="D39">
        <v>29</v>
      </c>
      <c r="E39" t="b">
        <f t="shared" si="0"/>
        <v>1</v>
      </c>
    </row>
    <row r="40" spans="1:5" x14ac:dyDescent="0.35">
      <c r="A40" s="3" t="s">
        <v>54</v>
      </c>
      <c r="B40" s="4" t="s">
        <v>55</v>
      </c>
      <c r="C40" s="52"/>
      <c r="D40">
        <v>30</v>
      </c>
      <c r="E40" t="b">
        <f t="shared" si="0"/>
        <v>1</v>
      </c>
    </row>
    <row r="41" spans="1:5" x14ac:dyDescent="0.35">
      <c r="A41" s="3" t="s">
        <v>56</v>
      </c>
      <c r="B41" s="7" t="s">
        <v>57</v>
      </c>
      <c r="C41" s="55"/>
      <c r="D41">
        <v>31</v>
      </c>
      <c r="E41" t="b">
        <f t="shared" si="0"/>
        <v>1</v>
      </c>
    </row>
    <row r="42" spans="1:5" x14ac:dyDescent="0.35">
      <c r="A42" s="3"/>
      <c r="B42" s="4" t="s">
        <v>58</v>
      </c>
      <c r="C42" s="56"/>
      <c r="E42" t="b">
        <f t="shared" si="0"/>
        <v>1</v>
      </c>
    </row>
    <row r="43" spans="1:5" x14ac:dyDescent="0.35">
      <c r="A43" s="3" t="s">
        <v>59</v>
      </c>
      <c r="B43" s="4" t="s">
        <v>60</v>
      </c>
      <c r="C43" s="51"/>
      <c r="D43">
        <v>32</v>
      </c>
      <c r="E43" t="b">
        <f t="shared" si="0"/>
        <v>1</v>
      </c>
    </row>
    <row r="44" spans="1:5" x14ac:dyDescent="0.35">
      <c r="A44" s="3" t="s">
        <v>61</v>
      </c>
      <c r="B44" s="4" t="s">
        <v>62</v>
      </c>
      <c r="C44" s="51"/>
      <c r="D44">
        <v>33</v>
      </c>
      <c r="E44" t="b">
        <f t="shared" si="0"/>
        <v>1</v>
      </c>
    </row>
    <row r="45" spans="1:5" x14ac:dyDescent="0.35">
      <c r="A45" s="3" t="s">
        <v>63</v>
      </c>
      <c r="B45" s="4" t="s">
        <v>64</v>
      </c>
      <c r="C45" s="51"/>
      <c r="D45">
        <v>34</v>
      </c>
      <c r="E45" t="b">
        <f t="shared" si="0"/>
        <v>1</v>
      </c>
    </row>
    <row r="46" spans="1:5" x14ac:dyDescent="0.35">
      <c r="A46" s="3" t="s">
        <v>65</v>
      </c>
      <c r="B46" s="4" t="s">
        <v>66</v>
      </c>
      <c r="C46" s="51"/>
      <c r="D46">
        <v>35</v>
      </c>
      <c r="E46" t="b">
        <f t="shared" si="0"/>
        <v>1</v>
      </c>
    </row>
    <row r="47" spans="1:5" x14ac:dyDescent="0.35">
      <c r="A47" s="3" t="s">
        <v>67</v>
      </c>
      <c r="B47" s="4" t="s">
        <v>68</v>
      </c>
      <c r="C47" s="51"/>
      <c r="D47">
        <v>36</v>
      </c>
      <c r="E47" t="b">
        <f t="shared" si="0"/>
        <v>1</v>
      </c>
    </row>
    <row r="48" spans="1:5" x14ac:dyDescent="0.35">
      <c r="A48" s="3" t="s">
        <v>69</v>
      </c>
      <c r="B48" s="4" t="s">
        <v>70</v>
      </c>
      <c r="C48" s="51"/>
      <c r="D48">
        <v>37</v>
      </c>
      <c r="E48" t="b">
        <f t="shared" si="0"/>
        <v>1</v>
      </c>
    </row>
    <row r="49" spans="1:5" x14ac:dyDescent="0.35">
      <c r="A49" s="3" t="s">
        <v>71</v>
      </c>
      <c r="B49" s="4" t="s">
        <v>72</v>
      </c>
      <c r="C49" s="51"/>
      <c r="D49">
        <v>38</v>
      </c>
      <c r="E49" t="b">
        <f t="shared" si="0"/>
        <v>1</v>
      </c>
    </row>
    <row r="50" spans="1:5" x14ac:dyDescent="0.35">
      <c r="A50" s="3" t="s">
        <v>73</v>
      </c>
      <c r="B50" s="4" t="s">
        <v>74</v>
      </c>
      <c r="C50" s="51"/>
      <c r="D50">
        <v>39</v>
      </c>
      <c r="E50" t="b">
        <f t="shared" si="0"/>
        <v>1</v>
      </c>
    </row>
    <row r="51" spans="1:5" x14ac:dyDescent="0.35">
      <c r="A51" s="3" t="s">
        <v>75</v>
      </c>
      <c r="B51" s="4" t="s">
        <v>76</v>
      </c>
      <c r="C51" s="51"/>
      <c r="D51">
        <v>40</v>
      </c>
      <c r="E51" t="b">
        <f t="shared" si="0"/>
        <v>1</v>
      </c>
    </row>
    <row r="52" spans="1:5" x14ac:dyDescent="0.35">
      <c r="A52" s="3" t="s">
        <v>77</v>
      </c>
      <c r="B52" s="4" t="s">
        <v>78</v>
      </c>
      <c r="C52" s="51"/>
      <c r="D52">
        <v>41</v>
      </c>
      <c r="E52" t="b">
        <f t="shared" si="0"/>
        <v>1</v>
      </c>
    </row>
    <row r="53" spans="1:5" x14ac:dyDescent="0.35">
      <c r="A53" s="3" t="s">
        <v>79</v>
      </c>
      <c r="B53" s="7" t="s">
        <v>80</v>
      </c>
      <c r="C53" s="53"/>
      <c r="D53">
        <v>42</v>
      </c>
      <c r="E53" t="b">
        <f t="shared" si="0"/>
        <v>1</v>
      </c>
    </row>
    <row r="54" spans="1:5" x14ac:dyDescent="0.35">
      <c r="A54" s="3">
        <v>7.1</v>
      </c>
      <c r="B54" s="7" t="s">
        <v>81</v>
      </c>
      <c r="C54" s="53"/>
      <c r="D54">
        <v>43</v>
      </c>
      <c r="E54" t="b">
        <f t="shared" si="0"/>
        <v>1</v>
      </c>
    </row>
    <row r="55" spans="1:5" x14ac:dyDescent="0.35">
      <c r="A55" s="76" t="s">
        <v>82</v>
      </c>
      <c r="B55" s="77"/>
      <c r="C55" s="77"/>
    </row>
    <row r="56" spans="1:5" ht="27" x14ac:dyDescent="0.35">
      <c r="A56" s="3">
        <v>8.1</v>
      </c>
      <c r="B56" s="6" t="s">
        <v>83</v>
      </c>
      <c r="C56" s="43"/>
      <c r="D56">
        <v>44</v>
      </c>
    </row>
    <row r="57" spans="1:5" x14ac:dyDescent="0.35">
      <c r="A57" s="70" t="s">
        <v>84</v>
      </c>
      <c r="B57" s="71"/>
      <c r="C57" s="71"/>
    </row>
    <row r="58" spans="1:5" x14ac:dyDescent="0.35">
      <c r="A58" s="3">
        <v>9.1</v>
      </c>
      <c r="B58" s="11" t="s">
        <v>85</v>
      </c>
      <c r="C58" s="43"/>
      <c r="D58">
        <v>45</v>
      </c>
    </row>
    <row r="59" spans="1:5" x14ac:dyDescent="0.35">
      <c r="A59" s="3">
        <v>9.1999999999999993</v>
      </c>
      <c r="B59" s="4" t="s">
        <v>86</v>
      </c>
      <c r="C59" s="43"/>
      <c r="D59">
        <v>46</v>
      </c>
    </row>
    <row r="60" spans="1:5" ht="27.5" x14ac:dyDescent="0.35">
      <c r="A60" s="3">
        <v>9.3000000000000007</v>
      </c>
      <c r="B60" s="4" t="s">
        <v>87</v>
      </c>
      <c r="C60" s="43"/>
      <c r="D60">
        <v>47</v>
      </c>
    </row>
    <row r="61" spans="1:5" ht="27.5" x14ac:dyDescent="0.35">
      <c r="A61" s="3">
        <v>9.4</v>
      </c>
      <c r="B61" s="4" t="s">
        <v>88</v>
      </c>
      <c r="C61" s="43"/>
      <c r="D61">
        <v>48</v>
      </c>
    </row>
    <row r="62" spans="1:5" x14ac:dyDescent="0.35">
      <c r="A62" s="62" t="s">
        <v>89</v>
      </c>
      <c r="B62" s="63"/>
      <c r="C62" s="63"/>
    </row>
    <row r="63" spans="1:5" x14ac:dyDescent="0.35">
      <c r="A63" s="1"/>
      <c r="B63" s="2" t="s">
        <v>90</v>
      </c>
      <c r="C63" s="50"/>
      <c r="E63" t="b">
        <f t="shared" ref="E63:E67" si="1">INT(C63)=C63</f>
        <v>1</v>
      </c>
    </row>
    <row r="64" spans="1:5" x14ac:dyDescent="0.35">
      <c r="A64" s="1">
        <v>10.1</v>
      </c>
      <c r="B64" s="2" t="s">
        <v>91</v>
      </c>
      <c r="C64" s="59"/>
      <c r="D64">
        <v>49</v>
      </c>
      <c r="E64" t="b">
        <f t="shared" si="1"/>
        <v>1</v>
      </c>
    </row>
    <row r="65" spans="1:6" x14ac:dyDescent="0.35">
      <c r="A65" s="1" t="s">
        <v>92</v>
      </c>
      <c r="B65" s="2" t="s">
        <v>93</v>
      </c>
      <c r="C65" s="57"/>
      <c r="D65">
        <v>50</v>
      </c>
      <c r="E65" t="b">
        <f t="shared" si="1"/>
        <v>1</v>
      </c>
    </row>
    <row r="66" spans="1:6" x14ac:dyDescent="0.35">
      <c r="A66" s="1" t="s">
        <v>94</v>
      </c>
      <c r="B66" s="2" t="s">
        <v>95</v>
      </c>
      <c r="C66" s="57"/>
      <c r="D66">
        <v>51</v>
      </c>
      <c r="E66" t="b">
        <f t="shared" si="1"/>
        <v>1</v>
      </c>
    </row>
    <row r="67" spans="1:6" x14ac:dyDescent="0.35">
      <c r="A67" s="1">
        <v>10.199999999999999</v>
      </c>
      <c r="B67" s="12" t="s">
        <v>96</v>
      </c>
      <c r="C67" s="58"/>
      <c r="D67">
        <v>52</v>
      </c>
      <c r="E67" t="b">
        <f t="shared" si="1"/>
        <v>1</v>
      </c>
      <c r="F67" t="b">
        <f>AND(E6:E67)</f>
        <v>1</v>
      </c>
    </row>
    <row r="68" spans="1:6" x14ac:dyDescent="0.35">
      <c r="A68" s="13"/>
      <c r="B68" s="14"/>
      <c r="C68" s="48"/>
    </row>
    <row r="69" spans="1:6" x14ac:dyDescent="0.35">
      <c r="A69" s="13"/>
      <c r="B69" s="14"/>
      <c r="C69" s="48"/>
    </row>
    <row r="70" spans="1:6" x14ac:dyDescent="0.35">
      <c r="A70" s="13" t="s">
        <v>97</v>
      </c>
      <c r="B70" s="14"/>
      <c r="C70" s="48"/>
    </row>
    <row r="71" spans="1:6" ht="40.5" x14ac:dyDescent="0.35">
      <c r="A71" s="15" t="s">
        <v>98</v>
      </c>
      <c r="B71" s="16" t="s">
        <v>146</v>
      </c>
      <c r="C71" s="48"/>
    </row>
    <row r="72" spans="1:6" x14ac:dyDescent="0.35">
      <c r="A72" s="13"/>
      <c r="B72" s="14"/>
      <c r="C72" s="48"/>
    </row>
    <row r="73" spans="1:6" x14ac:dyDescent="0.35">
      <c r="A73" s="13"/>
      <c r="B73" s="14"/>
      <c r="C73" s="48"/>
    </row>
    <row r="74" spans="1:6" x14ac:dyDescent="0.35">
      <c r="A74" s="13"/>
      <c r="B74" s="14"/>
      <c r="C74" s="48"/>
    </row>
    <row r="75" spans="1:6" x14ac:dyDescent="0.35">
      <c r="A75" s="13"/>
      <c r="B75" s="14"/>
      <c r="C75" s="48"/>
    </row>
    <row r="76" spans="1:6" x14ac:dyDescent="0.35">
      <c r="A76" s="13"/>
      <c r="B76" s="14"/>
      <c r="C76" s="48"/>
    </row>
    <row r="77" spans="1:6" x14ac:dyDescent="0.35">
      <c r="A77" s="13"/>
      <c r="B77" s="14"/>
      <c r="C77" s="48"/>
    </row>
    <row r="78" spans="1:6" x14ac:dyDescent="0.35">
      <c r="A78" s="13"/>
      <c r="B78" s="14"/>
      <c r="C78" s="48"/>
    </row>
    <row r="79" spans="1:6" x14ac:dyDescent="0.35">
      <c r="A79" s="13"/>
      <c r="B79" s="14"/>
      <c r="C79" s="48"/>
    </row>
    <row r="80" spans="1:6" x14ac:dyDescent="0.35">
      <c r="A80" s="13"/>
      <c r="B80" s="14"/>
      <c r="C80" s="48"/>
    </row>
    <row r="81" spans="1:3" x14ac:dyDescent="0.35">
      <c r="A81" s="13"/>
      <c r="B81" s="14"/>
      <c r="C81" s="48"/>
    </row>
    <row r="82" spans="1:3" x14ac:dyDescent="0.35">
      <c r="A82" s="13"/>
      <c r="B82" s="14"/>
      <c r="C82" s="48"/>
    </row>
    <row r="83" spans="1:3" x14ac:dyDescent="0.35">
      <c r="A83" s="13"/>
      <c r="B83" s="14"/>
      <c r="C83" s="48"/>
    </row>
    <row r="84" spans="1:3" x14ac:dyDescent="0.35">
      <c r="A84" s="13"/>
      <c r="B84" s="14"/>
      <c r="C84" s="48"/>
    </row>
    <row r="85" spans="1:3" x14ac:dyDescent="0.35">
      <c r="A85" s="13"/>
      <c r="B85" s="14"/>
      <c r="C85" s="48"/>
    </row>
    <row r="86" spans="1:3" x14ac:dyDescent="0.35">
      <c r="A86" s="13"/>
      <c r="B86" s="14"/>
      <c r="C86" s="48"/>
    </row>
    <row r="87" spans="1:3" x14ac:dyDescent="0.35">
      <c r="A87" s="13"/>
      <c r="B87" s="14"/>
      <c r="C87" s="48"/>
    </row>
    <row r="88" spans="1:3" x14ac:dyDescent="0.35">
      <c r="A88" s="13"/>
      <c r="B88" s="14"/>
      <c r="C88" s="48"/>
    </row>
    <row r="89" spans="1:3" x14ac:dyDescent="0.35">
      <c r="A89" s="13"/>
      <c r="B89" s="14"/>
      <c r="C89" s="48"/>
    </row>
    <row r="90" spans="1:3" x14ac:dyDescent="0.35">
      <c r="A90" s="13"/>
      <c r="B90" s="14"/>
      <c r="C90" s="48"/>
    </row>
    <row r="91" spans="1:3" x14ac:dyDescent="0.35">
      <c r="A91" s="13"/>
      <c r="B91" s="14"/>
      <c r="C91" s="48"/>
    </row>
    <row r="92" spans="1:3" x14ac:dyDescent="0.35">
      <c r="A92" s="13"/>
      <c r="B92" s="14"/>
      <c r="C92" s="48"/>
    </row>
    <row r="93" spans="1:3" x14ac:dyDescent="0.35">
      <c r="A93" s="13"/>
      <c r="B93" s="14"/>
      <c r="C93" s="48"/>
    </row>
    <row r="94" spans="1:3" x14ac:dyDescent="0.35">
      <c r="A94" s="13"/>
      <c r="B94" s="14"/>
      <c r="C94" s="48"/>
    </row>
    <row r="95" spans="1:3" x14ac:dyDescent="0.35">
      <c r="A95" s="13"/>
      <c r="B95" s="14"/>
      <c r="C95" s="48"/>
    </row>
    <row r="96" spans="1:3" x14ac:dyDescent="0.35">
      <c r="A96" s="13"/>
      <c r="B96" s="14"/>
      <c r="C96" s="48"/>
    </row>
    <row r="97" spans="1:3" x14ac:dyDescent="0.35">
      <c r="A97" s="13"/>
      <c r="B97" s="14"/>
      <c r="C97" s="48"/>
    </row>
    <row r="98" spans="1:3" x14ac:dyDescent="0.35">
      <c r="A98" s="13"/>
      <c r="B98" s="14"/>
      <c r="C98" s="48"/>
    </row>
    <row r="99" spans="1:3" x14ac:dyDescent="0.35">
      <c r="A99" s="13"/>
      <c r="B99" s="14"/>
      <c r="C99" s="48"/>
    </row>
    <row r="100" spans="1:3" x14ac:dyDescent="0.35">
      <c r="A100" s="13"/>
      <c r="B100" s="14"/>
      <c r="C100" s="48"/>
    </row>
    <row r="101" spans="1:3" x14ac:dyDescent="0.35">
      <c r="A101" s="13"/>
      <c r="B101" s="14"/>
      <c r="C101" s="48"/>
    </row>
    <row r="102" spans="1:3" x14ac:dyDescent="0.35">
      <c r="A102" s="13"/>
      <c r="B102" s="14"/>
      <c r="C102" s="48"/>
    </row>
    <row r="103" spans="1:3" x14ac:dyDescent="0.35">
      <c r="A103" s="13"/>
      <c r="B103" s="14"/>
      <c r="C103" s="48"/>
    </row>
    <row r="104" spans="1:3" x14ac:dyDescent="0.35">
      <c r="A104" s="13"/>
      <c r="B104" s="14"/>
      <c r="C104" s="48"/>
    </row>
    <row r="105" spans="1:3" x14ac:dyDescent="0.35">
      <c r="A105" s="13"/>
      <c r="B105" s="14"/>
      <c r="C105" s="48"/>
    </row>
    <row r="106" spans="1:3" x14ac:dyDescent="0.35">
      <c r="A106" s="13"/>
      <c r="B106" s="14"/>
      <c r="C106" s="48"/>
    </row>
    <row r="107" spans="1:3" x14ac:dyDescent="0.35">
      <c r="A107" s="13"/>
      <c r="B107" s="14"/>
      <c r="C107" s="48"/>
    </row>
    <row r="108" spans="1:3" x14ac:dyDescent="0.35">
      <c r="A108" s="13"/>
      <c r="B108" s="14"/>
      <c r="C108" s="48"/>
    </row>
    <row r="109" spans="1:3" x14ac:dyDescent="0.35">
      <c r="A109" s="13"/>
      <c r="B109" s="14"/>
      <c r="C109" s="48"/>
    </row>
    <row r="110" spans="1:3" x14ac:dyDescent="0.35">
      <c r="A110" s="13"/>
      <c r="B110" s="14"/>
      <c r="C110" s="48"/>
    </row>
    <row r="111" spans="1:3" x14ac:dyDescent="0.35">
      <c r="A111" s="13"/>
      <c r="B111" s="14"/>
      <c r="C111" s="48"/>
    </row>
    <row r="112" spans="1:3" x14ac:dyDescent="0.35">
      <c r="A112" s="13"/>
      <c r="B112" s="14"/>
      <c r="C112" s="48"/>
    </row>
    <row r="113" spans="1:3" x14ac:dyDescent="0.35">
      <c r="A113" s="13"/>
      <c r="B113" s="14"/>
      <c r="C113" s="48"/>
    </row>
    <row r="114" spans="1:3" x14ac:dyDescent="0.35">
      <c r="A114" s="13"/>
      <c r="B114" s="14"/>
      <c r="C114" s="48"/>
    </row>
    <row r="115" spans="1:3" x14ac:dyDescent="0.35">
      <c r="A115" s="13"/>
      <c r="B115" s="14"/>
      <c r="C115" s="48"/>
    </row>
    <row r="116" spans="1:3" x14ac:dyDescent="0.35">
      <c r="A116" s="13"/>
      <c r="B116" s="14"/>
      <c r="C116" s="48"/>
    </row>
    <row r="117" spans="1:3" x14ac:dyDescent="0.35">
      <c r="A117" s="13"/>
      <c r="B117" s="14"/>
      <c r="C117" s="48"/>
    </row>
    <row r="118" spans="1:3" x14ac:dyDescent="0.35">
      <c r="A118" s="13"/>
      <c r="B118" s="14"/>
      <c r="C118" s="48"/>
    </row>
    <row r="119" spans="1:3" x14ac:dyDescent="0.35">
      <c r="A119" s="13"/>
      <c r="B119" s="14"/>
      <c r="C119" s="48"/>
    </row>
    <row r="120" spans="1:3" x14ac:dyDescent="0.35">
      <c r="A120" s="13"/>
      <c r="B120" s="14"/>
      <c r="C120" s="48"/>
    </row>
    <row r="121" spans="1:3" x14ac:dyDescent="0.35">
      <c r="A121" s="13"/>
      <c r="B121" s="14"/>
      <c r="C121" s="48"/>
    </row>
    <row r="122" spans="1:3" x14ac:dyDescent="0.35">
      <c r="A122" s="13"/>
      <c r="B122" s="14"/>
      <c r="C122" s="48"/>
    </row>
    <row r="123" spans="1:3" x14ac:dyDescent="0.35">
      <c r="A123" s="13"/>
      <c r="B123" s="14"/>
      <c r="C123" s="48"/>
    </row>
    <row r="124" spans="1:3" x14ac:dyDescent="0.35">
      <c r="A124" s="13"/>
      <c r="B124" s="14"/>
      <c r="C124" s="48"/>
    </row>
    <row r="125" spans="1:3" x14ac:dyDescent="0.35">
      <c r="A125" s="13"/>
      <c r="B125" s="14"/>
      <c r="C125" s="48"/>
    </row>
    <row r="126" spans="1:3" x14ac:dyDescent="0.35">
      <c r="A126" s="13"/>
      <c r="B126" s="14"/>
      <c r="C126" s="48"/>
    </row>
    <row r="127" spans="1:3" x14ac:dyDescent="0.35">
      <c r="A127" s="13"/>
      <c r="B127" s="14"/>
      <c r="C127" s="48"/>
    </row>
    <row r="128" spans="1:3" x14ac:dyDescent="0.35">
      <c r="A128" s="13"/>
      <c r="B128" s="14"/>
      <c r="C128" s="48"/>
    </row>
    <row r="129" spans="1:3" x14ac:dyDescent="0.35">
      <c r="A129" s="13"/>
      <c r="B129" s="14"/>
      <c r="C129" s="48"/>
    </row>
    <row r="130" spans="1:3" x14ac:dyDescent="0.35">
      <c r="A130" s="13"/>
      <c r="B130" s="14"/>
      <c r="C130" s="48"/>
    </row>
    <row r="131" spans="1:3" x14ac:dyDescent="0.35">
      <c r="A131" s="13"/>
      <c r="B131" s="14"/>
      <c r="C131" s="48"/>
    </row>
    <row r="132" spans="1:3" x14ac:dyDescent="0.35">
      <c r="A132" s="13"/>
      <c r="B132" s="14"/>
      <c r="C132" s="48"/>
    </row>
    <row r="133" spans="1:3" x14ac:dyDescent="0.35">
      <c r="A133" s="13"/>
      <c r="B133" s="14"/>
      <c r="C133" s="48"/>
    </row>
    <row r="134" spans="1:3" x14ac:dyDescent="0.35">
      <c r="A134" s="13"/>
      <c r="B134" s="14"/>
      <c r="C134" s="48"/>
    </row>
    <row r="135" spans="1:3" x14ac:dyDescent="0.35">
      <c r="A135" s="13"/>
      <c r="B135" s="14"/>
      <c r="C135" s="48"/>
    </row>
    <row r="136" spans="1:3" x14ac:dyDescent="0.35">
      <c r="A136" s="13"/>
      <c r="B136" s="14"/>
      <c r="C136" s="48"/>
    </row>
    <row r="137" spans="1:3" x14ac:dyDescent="0.35">
      <c r="A137" s="13"/>
      <c r="B137" s="14"/>
      <c r="C137" s="48"/>
    </row>
    <row r="138" spans="1:3" x14ac:dyDescent="0.35">
      <c r="A138" s="13"/>
      <c r="B138" s="14"/>
      <c r="C138" s="48"/>
    </row>
    <row r="139" spans="1:3" x14ac:dyDescent="0.35">
      <c r="A139" s="13"/>
      <c r="B139" s="14"/>
      <c r="C139" s="48"/>
    </row>
    <row r="140" spans="1:3" x14ac:dyDescent="0.35">
      <c r="A140" s="13"/>
      <c r="B140" s="14"/>
      <c r="C140" s="48"/>
    </row>
    <row r="141" spans="1:3" x14ac:dyDescent="0.35">
      <c r="A141" s="13"/>
      <c r="B141" s="14"/>
      <c r="C141" s="48"/>
    </row>
    <row r="142" spans="1:3" x14ac:dyDescent="0.35">
      <c r="A142" s="13"/>
      <c r="B142" s="14"/>
      <c r="C142" s="48"/>
    </row>
    <row r="143" spans="1:3" x14ac:dyDescent="0.35">
      <c r="A143" s="13"/>
      <c r="B143" s="14"/>
      <c r="C143" s="48"/>
    </row>
    <row r="144" spans="1:3" x14ac:dyDescent="0.35">
      <c r="A144" s="13"/>
      <c r="B144" s="14"/>
      <c r="C144" s="48"/>
    </row>
    <row r="145" spans="1:3" x14ac:dyDescent="0.35">
      <c r="A145" s="13"/>
      <c r="B145" s="14"/>
      <c r="C145" s="48"/>
    </row>
    <row r="146" spans="1:3" x14ac:dyDescent="0.35">
      <c r="A146" s="13"/>
      <c r="B146" s="14"/>
      <c r="C146" s="48"/>
    </row>
    <row r="147" spans="1:3" x14ac:dyDescent="0.35">
      <c r="C147" s="48"/>
    </row>
    <row r="148" spans="1:3" x14ac:dyDescent="0.35">
      <c r="C148" s="48"/>
    </row>
  </sheetData>
  <sheetProtection algorithmName="SHA-512" hashValue="LVTieTFCeRTWAXRw7alzTo/p4+1qM8B1+3xBQzdIJjiYomR6bzBzugv7uhOBPMab+g0DbNFj9Dc2j6iVQDiujw==" saltValue="NCzTcUpaYmX2cjixKGto2Q==" spinCount="100000" sheet="1" objects="1" scenarios="1"/>
  <mergeCells count="12">
    <mergeCell ref="A62:C62"/>
    <mergeCell ref="A1:C1"/>
    <mergeCell ref="A2:B2"/>
    <mergeCell ref="A3:C3"/>
    <mergeCell ref="A7:C7"/>
    <mergeCell ref="A18:C18"/>
    <mergeCell ref="A21:C21"/>
    <mergeCell ref="A24:C24"/>
    <mergeCell ref="A26:C26"/>
    <mergeCell ref="A38:C38"/>
    <mergeCell ref="A55:C55"/>
    <mergeCell ref="A57:C57"/>
  </mergeCells>
  <dataValidations count="7">
    <dataValidation type="decimal" allowBlank="1" showInputMessage="1" showErrorMessage="1" error="Please enter a number greater than zero and to 3 decimal places." sqref="C5">
      <formula1>0</formula1>
      <formula2>9.99999999999999E+31</formula2>
    </dataValidation>
    <dataValidation type="whole" allowBlank="1" showInputMessage="1" showErrorMessage="1" error="Please enter a valid whole number between 0 and 999999999999999." sqref="C6 C8 C10:C14 C16:C17 C19:C20 C23 C25 C27:C31 C33 C35:C37 C39:C41 C43:C54 C64:C67">
      <formula1>0</formula1>
      <formula2>999999999999999</formula2>
    </dataValidation>
    <dataValidation type="whole" allowBlank="1" showInputMessage="1" showErrorMessage="1" error="Please enter a valid whole number between -999999999999999 and 999999999999999." sqref="C15 C32 C34">
      <formula1>-999999999999999</formula1>
      <formula2>999999999999999</formula2>
    </dataValidation>
    <dataValidation type="list" allowBlank="1" showInputMessage="1" showErrorMessage="1" error="Please select a valid option from the dropdown." sqref="C22">
      <formula1>"Yes, No"</formula1>
    </dataValidation>
    <dataValidation type="list" allowBlank="1" showInputMessage="1" showErrorMessage="1" error="Please select a valid option from the dropdown." sqref="C56">
      <formula1>"Yes,No"</formula1>
    </dataValidation>
    <dataValidation type="list" allowBlank="1" showInputMessage="1" showErrorMessage="1" error="Please select a valid option from the dropdown._x000a_" sqref="C58:C59 C61">
      <formula1>"Yes,No"</formula1>
    </dataValidation>
    <dataValidation type="textLength" allowBlank="1" showInputMessage="1" showErrorMessage="1" error="Please enter valid text no longer than 500 characters in length." sqref="C60">
      <formula1>0</formula1>
      <formula2>501</formula2>
    </dataValidation>
  </dataValidation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ISO!$A$1:$A$37</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37"/>
  <sheetViews>
    <sheetView workbookViewId="0">
      <selection activeCell="C37" sqref="C37"/>
    </sheetView>
  </sheetViews>
  <sheetFormatPr defaultRowHeight="14.5" x14ac:dyDescent="0.35"/>
  <cols>
    <col min="1" max="1" width="8.81640625" style="17"/>
  </cols>
  <sheetData>
    <row r="1" spans="1:1" x14ac:dyDescent="0.35">
      <c r="A1" s="17" t="s">
        <v>101</v>
      </c>
    </row>
    <row r="2" spans="1:1" x14ac:dyDescent="0.35">
      <c r="A2" s="17" t="s">
        <v>105</v>
      </c>
    </row>
    <row r="3" spans="1:1" x14ac:dyDescent="0.35">
      <c r="A3" s="17" t="s">
        <v>104</v>
      </c>
    </row>
    <row r="4" spans="1:1" x14ac:dyDescent="0.35">
      <c r="A4" s="17" t="s">
        <v>106</v>
      </c>
    </row>
    <row r="5" spans="1:1" x14ac:dyDescent="0.35">
      <c r="A5" s="17" t="s">
        <v>121</v>
      </c>
    </row>
    <row r="6" spans="1:1" x14ac:dyDescent="0.35">
      <c r="A6" s="17" t="s">
        <v>107</v>
      </c>
    </row>
    <row r="7" spans="1:1" x14ac:dyDescent="0.35">
      <c r="A7" s="17" t="s">
        <v>110</v>
      </c>
    </row>
    <row r="8" spans="1:1" x14ac:dyDescent="0.35">
      <c r="A8" s="17" t="s">
        <v>111</v>
      </c>
    </row>
    <row r="9" spans="1:1" x14ac:dyDescent="0.35">
      <c r="A9" s="17" t="s">
        <v>132</v>
      </c>
    </row>
    <row r="10" spans="1:1" x14ac:dyDescent="0.35">
      <c r="A10" s="17" t="s">
        <v>99</v>
      </c>
    </row>
    <row r="11" spans="1:1" x14ac:dyDescent="0.35">
      <c r="A11" s="17" t="s">
        <v>112</v>
      </c>
    </row>
    <row r="12" spans="1:1" x14ac:dyDescent="0.35">
      <c r="A12" s="17" t="s">
        <v>113</v>
      </c>
    </row>
    <row r="13" spans="1:1" x14ac:dyDescent="0.35">
      <c r="A13" s="17" t="s">
        <v>109</v>
      </c>
    </row>
    <row r="14" spans="1:1" x14ac:dyDescent="0.35">
      <c r="A14" s="17" t="s">
        <v>114</v>
      </c>
    </row>
    <row r="15" spans="1:1" x14ac:dyDescent="0.35">
      <c r="A15" s="17" t="s">
        <v>116</v>
      </c>
    </row>
    <row r="16" spans="1:1" x14ac:dyDescent="0.35">
      <c r="A16" s="17" t="s">
        <v>117</v>
      </c>
    </row>
    <row r="17" spans="1:1" x14ac:dyDescent="0.35">
      <c r="A17" s="17" t="s">
        <v>102</v>
      </c>
    </row>
    <row r="18" spans="1:1" x14ac:dyDescent="0.35">
      <c r="A18" s="17" t="s">
        <v>115</v>
      </c>
    </row>
    <row r="19" spans="1:1" x14ac:dyDescent="0.35">
      <c r="A19" s="17" t="s">
        <v>118</v>
      </c>
    </row>
    <row r="20" spans="1:1" x14ac:dyDescent="0.35">
      <c r="A20" s="17" t="s">
        <v>119</v>
      </c>
    </row>
    <row r="21" spans="1:1" x14ac:dyDescent="0.35">
      <c r="A21" s="17" t="s">
        <v>134</v>
      </c>
    </row>
    <row r="22" spans="1:1" x14ac:dyDescent="0.35">
      <c r="A22" s="17" t="s">
        <v>133</v>
      </c>
    </row>
    <row r="23" spans="1:1" x14ac:dyDescent="0.35">
      <c r="A23" s="17" t="s">
        <v>123</v>
      </c>
    </row>
    <row r="24" spans="1:1" x14ac:dyDescent="0.35">
      <c r="A24" s="17" t="s">
        <v>122</v>
      </c>
    </row>
    <row r="25" spans="1:1" x14ac:dyDescent="0.35">
      <c r="A25" s="17" t="s">
        <v>103</v>
      </c>
    </row>
    <row r="26" spans="1:1" x14ac:dyDescent="0.35">
      <c r="A26" s="17" t="s">
        <v>108</v>
      </c>
    </row>
    <row r="27" spans="1:1" x14ac:dyDescent="0.35">
      <c r="A27" s="17" t="s">
        <v>124</v>
      </c>
    </row>
    <row r="28" spans="1:1" x14ac:dyDescent="0.35">
      <c r="A28" s="17" t="s">
        <v>125</v>
      </c>
    </row>
    <row r="29" spans="1:1" x14ac:dyDescent="0.35">
      <c r="A29" s="17" t="s">
        <v>126</v>
      </c>
    </row>
    <row r="30" spans="1:1" x14ac:dyDescent="0.35">
      <c r="A30" s="17" t="s">
        <v>127</v>
      </c>
    </row>
    <row r="31" spans="1:1" x14ac:dyDescent="0.35">
      <c r="A31" s="17" t="s">
        <v>129</v>
      </c>
    </row>
    <row r="32" spans="1:1" x14ac:dyDescent="0.35">
      <c r="A32" s="17" t="s">
        <v>128</v>
      </c>
    </row>
    <row r="33" spans="1:1" x14ac:dyDescent="0.35">
      <c r="A33" s="17" t="s">
        <v>135</v>
      </c>
    </row>
    <row r="34" spans="1:1" x14ac:dyDescent="0.35">
      <c r="A34" s="17" t="s">
        <v>130</v>
      </c>
    </row>
    <row r="35" spans="1:1" x14ac:dyDescent="0.35">
      <c r="A35" s="17" t="s">
        <v>131</v>
      </c>
    </row>
    <row r="36" spans="1:1" x14ac:dyDescent="0.35">
      <c r="A36" s="17" t="s">
        <v>100</v>
      </c>
    </row>
    <row r="37" spans="1:1" x14ac:dyDescent="0.35">
      <c r="A37" s="17" t="s">
        <v>120</v>
      </c>
    </row>
  </sheetData>
  <sheetProtection algorithmName="SHA-512" hashValue="el5klVTByxI6kJvXI5tR4PPwy5qXwl4WjsCp9KPrQcxIVB4oTOCOSIPJWYV+96Uhtzkplm4skQsLDRrWLt/Iiw==" saltValue="pkUJW3C7V+5Vi4Ka7NRf2g==" spinCount="100000" sheet="1" objects="1" scenarios="1"/>
  <sortState ref="A1:A438">
    <sortCondition ref="A1:A438"/>
  </sortState>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DECB8D4E-E4D3-472E-8174-AB5E41C7B62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MCR</vt:lpstr>
      <vt:lpstr>ISO</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DAOFI MCR</dc:title>
  <dc:creator>Central Bank of Ireland</dc:creator>
  <cp:keywords>Public</cp:keywords>
  <cp:lastModifiedBy>Mandiveyi, Aishling</cp:lastModifiedBy>
  <dcterms:created xsi:type="dcterms:W3CDTF">2021-08-04T14:13:02Z</dcterms:created>
  <dcterms:modified xsi:type="dcterms:W3CDTF">2021-11-20T15:04:01Z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b090a55f-6bca-4b2a-aeac-ebc18a98f3ab</vt:lpwstr>
  </property>
  <property fmtid="{D5CDD505-2E9C-101B-9397-08002B2CF9AE}" pid="3" name="bjSaver">
    <vt:lpwstr>XYvV2lOA5xHK0T9d+ewmN1EYlD59f02q</vt:lpwstr>
  </property>
  <property fmtid="{D5CDD505-2E9C-101B-9397-08002B2CF9AE}" pid="4" name="bjDocumentSecurityLabel">
    <vt:lpwstr>Public</vt:lpwstr>
  </property>
  <property fmtid="{D5CDD505-2E9C-101B-9397-08002B2CF9AE}" pid="5" name="_AdHocReviewCycleID">
    <vt:i4>730185703</vt:i4>
  </property>
  <property fmtid="{D5CDD505-2E9C-101B-9397-08002B2CF9AE}" pid="6" name="_NewReviewCycle">
    <vt:lpwstr/>
  </property>
  <property fmtid="{D5CDD505-2E9C-101B-9397-08002B2CF9AE}" pid="7" name="_EmailSubject">
    <vt:lpwstr>requesting changes to the CBI website</vt:lpwstr>
  </property>
  <property fmtid="{D5CDD505-2E9C-101B-9397-08002B2CF9AE}" pid="8" name="_AuthorEmail">
    <vt:lpwstr>m.ogrady@centralbank.ie</vt:lpwstr>
  </property>
  <property fmtid="{D5CDD505-2E9C-101B-9397-08002B2CF9AE}" pid="9" name="_AuthorEmailDisplayName">
    <vt:lpwstr>O'Grady, Micheal (AMSD)</vt:lpwstr>
  </property>
  <property fmtid="{D5CDD505-2E9C-101B-9397-08002B2CF9AE}" pid="10" name="_ReviewingToolsShownOnce">
    <vt:lpwstr/>
  </property>
  <property fmtid="{D5CDD505-2E9C-101B-9397-08002B2CF9AE}" pid="11"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2" name="bjDocumentLabelXML-0">
    <vt:lpwstr>ames.com/2008/01/sie/internal/label"&gt;&lt;element uid="33ed6465-8d2f-4fab-bbbc-787e2c148707" value="" /&gt;&lt;element uid="28c775dd-3fa7-40f2-8368-0e7fa48abc25" value="" /&gt;&lt;/sisl&gt;</vt:lpwstr>
  </property>
  <property fmtid="{D5CDD505-2E9C-101B-9397-08002B2CF9AE}" pid="13" name="bjLeftHeaderLabel-first">
    <vt:lpwstr>&amp;"Times New Roman,Regular"&amp;12&amp;K000000 </vt:lpwstr>
  </property>
  <property fmtid="{D5CDD505-2E9C-101B-9397-08002B2CF9AE}" pid="14" name="bjLeftHeaderLabel-even">
    <vt:lpwstr>&amp;"Times New Roman,Regular"&amp;12&amp;K000000 </vt:lpwstr>
  </property>
  <property fmtid="{D5CDD505-2E9C-101B-9397-08002B2CF9AE}" pid="15" name="bjLeftHeaderLabel">
    <vt:lpwstr>&amp;"Times New Roman,Regular"&amp;12&amp;K000000 </vt:lpwstr>
  </property>
</Properties>
</file>