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Lmcguinness\Desktop\"/>
    </mc:Choice>
  </mc:AlternateContent>
  <workbookProtection workbookAlgorithmName="SHA-512" workbookHashValue="SaNrtiT5JrWOs/rLjHmr4InTyHcrwnyXLG7FpFMX5Cfh1ya/GFzmoivnHQc3tNlQVGZtZ4dlkHlwhjiLnFCjWw==" workbookSaltValue="lzHon0qLvJCmR1E1F4GwYQ==" workbookSpinCount="100000" lockStructure="1"/>
  <bookViews>
    <workbookView xWindow="0" yWindow="-30" windowWidth="7290" windowHeight="7605" tabRatio="405" activeTab="3"/>
  </bookViews>
  <sheets>
    <sheet name="Cover" sheetId="27" r:id="rId1"/>
    <sheet name="PCF" sheetId="36" r:id="rId2"/>
    <sheet name="Data Validation" sheetId="31" r:id="rId3"/>
    <sheet name="Instructions" sheetId="37" r:id="rId4"/>
  </sheets>
  <definedNames>
    <definedName name="_xlnm._FilterDatabase" localSheetId="2" hidden="1">'Data Validation'!$A$1:$F$301</definedName>
    <definedName name="RETURNSTATUS">Cover!$I$4</definedName>
  </definedNames>
  <calcPr calcId="162913"/>
  <customWorkbookViews>
    <customWorkbookView name="Goggin Jean - Personal View" guid="{1B11EA5C-62AE-4CAF-AF6B-34EE6A74FC09}" mergeInterval="0" personalView="1" maximized="1" windowWidth="1276" windowHeight="759" activeSheetId="3"/>
    <customWorkbookView name="mkosidlo - Personal View" guid="{8CB377AE-DC50-4F5E-BA7E-94FE98D235C4}" mergeInterval="0" personalView="1" maximized="1" windowWidth="1276" windowHeight="759" activeSheetId="16"/>
    <customWorkbookView name="bhoran - Personal View" guid="{50D2872E-730C-488A-81F4-290FF5522BE5}" mergeInterval="0" personalView="1" maximized="1" windowWidth="1276" windowHeight="719" activeSheetId="8"/>
    <customWorkbookView name="gnaughton - Personal View" guid="{992FBD2E-5D8F-400C-937C-80A444753D89}" mergeInterval="0" personalView="1" maximized="1" xWindow="1" yWindow="1" windowWidth="1276" windowHeight="783" activeSheetId="3" showComments="commIndAndComment"/>
    <customWorkbookView name="rmcelligott - Personal View" guid="{C56DFF23-BF5E-4A16-A5D5-0F6BF4BE9CF6}" mergeInterval="0" personalView="1" maximized="1" xWindow="1" yWindow="1" windowWidth="1276" windowHeight="804" activeSheetId="1"/>
    <customWorkbookView name="internet - Personal View" guid="{3304FB99-68DB-4FDA-A407-269C55C5761E}" mergeInterval="0" personalView="1" xWindow="14" yWindow="28" windowWidth="1000" windowHeight="541" activeSheetId="8" showStatusbar="0"/>
    <customWorkbookView name="dmalone - Personal View" guid="{C989095E-FF65-4316-9349-D0A75ECD40EA}" mergeInterval="0" personalView="1" maximized="1" windowWidth="1436" windowHeight="609" activeSheetId="15"/>
    <customWorkbookView name="gogginj - Personal View" guid="{FC0C235C-5D59-4404-9595-7E6E12E714E2}" mergeInterval="0" personalView="1" maximized="1" windowWidth="1362" windowHeight="543" activeSheetId="3"/>
  </customWorkbookViews>
</workbook>
</file>

<file path=xl/calcChain.xml><?xml version="1.0" encoding="utf-8"?>
<calcChain xmlns="http://schemas.openxmlformats.org/spreadsheetml/2006/main">
  <c r="E2" i="31" l="1"/>
  <c r="C321" i="31" l="1"/>
  <c r="C320" i="31"/>
  <c r="C319" i="31"/>
  <c r="C318" i="31"/>
  <c r="C317" i="31"/>
  <c r="C316" i="31"/>
  <c r="C315" i="31"/>
  <c r="C314" i="31"/>
  <c r="C313" i="31"/>
  <c r="C312" i="31"/>
  <c r="C311" i="31"/>
  <c r="C310" i="31"/>
  <c r="C309" i="31"/>
  <c r="C308" i="31"/>
  <c r="C307" i="31"/>
  <c r="C306" i="31"/>
  <c r="C305" i="31"/>
  <c r="C304" i="31"/>
  <c r="C302" i="31"/>
  <c r="C303" i="31"/>
  <c r="E321" i="31"/>
  <c r="F321" i="31" s="1"/>
  <c r="F320" i="31"/>
  <c r="E320" i="31"/>
  <c r="E319" i="31"/>
  <c r="F319" i="31" s="1"/>
  <c r="E318" i="31"/>
  <c r="F318" i="31" s="1"/>
  <c r="E317" i="31"/>
  <c r="F317" i="31" s="1"/>
  <c r="F316" i="31"/>
  <c r="E316" i="31"/>
  <c r="E315" i="31"/>
  <c r="F315" i="31" s="1"/>
  <c r="E314" i="31"/>
  <c r="F314" i="31" s="1"/>
  <c r="E313" i="31"/>
  <c r="F313" i="31" s="1"/>
  <c r="F312" i="31"/>
  <c r="E312" i="31"/>
  <c r="E311" i="31"/>
  <c r="F311" i="31" s="1"/>
  <c r="E310" i="31"/>
  <c r="F310" i="31" s="1"/>
  <c r="E309" i="31"/>
  <c r="F309" i="31" s="1"/>
  <c r="F308" i="31"/>
  <c r="E308" i="31"/>
  <c r="E307" i="31"/>
  <c r="F307" i="31" s="1"/>
  <c r="E306" i="31"/>
  <c r="F306" i="31" s="1"/>
  <c r="E305" i="31"/>
  <c r="F305" i="31" s="1"/>
  <c r="F304" i="31"/>
  <c r="E304" i="31"/>
  <c r="E303" i="31"/>
  <c r="F303" i="31" s="1"/>
  <c r="E302" i="31"/>
  <c r="F302" i="31" l="1"/>
  <c r="L7" i="36"/>
  <c r="P7" i="36" s="1"/>
  <c r="L5" i="36"/>
  <c r="P5" i="36" s="1"/>
  <c r="O23" i="36" l="1"/>
  <c r="O22" i="36"/>
  <c r="O21" i="36"/>
  <c r="O4" i="36"/>
  <c r="O5" i="36"/>
  <c r="O6" i="36"/>
  <c r="O7" i="36"/>
  <c r="O8" i="36"/>
  <c r="O9" i="36"/>
  <c r="O10" i="36"/>
  <c r="O11" i="36"/>
  <c r="O12" i="36"/>
  <c r="O13" i="36"/>
  <c r="O14" i="36"/>
  <c r="O15" i="36"/>
  <c r="O16" i="36"/>
  <c r="O17" i="36"/>
  <c r="O18" i="36"/>
  <c r="O19" i="36"/>
  <c r="O20" i="36"/>
  <c r="C301" i="31"/>
  <c r="C300" i="31"/>
  <c r="C299" i="31"/>
  <c r="C298" i="31"/>
  <c r="C297" i="31"/>
  <c r="C296" i="31"/>
  <c r="C295" i="31"/>
  <c r="C294" i="31"/>
  <c r="C293" i="31"/>
  <c r="C292" i="31"/>
  <c r="C291" i="31"/>
  <c r="C290" i="31"/>
  <c r="C289" i="31"/>
  <c r="C288" i="31"/>
  <c r="C287" i="31"/>
  <c r="C286" i="31"/>
  <c r="C285" i="31"/>
  <c r="C284" i="31"/>
  <c r="C283" i="31"/>
  <c r="E283" i="31" s="1"/>
  <c r="F283" i="31" s="1"/>
  <c r="C282" i="31"/>
  <c r="E281" i="31" l="1"/>
  <c r="F281" i="31" s="1"/>
  <c r="C281" i="31"/>
  <c r="E280" i="31"/>
  <c r="F280" i="31" s="1"/>
  <c r="C280" i="31"/>
  <c r="E279" i="31"/>
  <c r="F279" i="31" s="1"/>
  <c r="C279" i="31"/>
  <c r="E278" i="31"/>
  <c r="F278" i="31" s="1"/>
  <c r="C278" i="31"/>
  <c r="E277" i="31"/>
  <c r="F277" i="31" s="1"/>
  <c r="C277" i="31"/>
  <c r="E276" i="31"/>
  <c r="F276" i="31" s="1"/>
  <c r="C276" i="31"/>
  <c r="E275" i="31"/>
  <c r="F275" i="31" s="1"/>
  <c r="C275" i="31"/>
  <c r="E274" i="31"/>
  <c r="F274" i="31" s="1"/>
  <c r="C274" i="31"/>
  <c r="E273" i="31"/>
  <c r="F273" i="31" s="1"/>
  <c r="C273" i="31"/>
  <c r="E272" i="31"/>
  <c r="F272" i="31" s="1"/>
  <c r="C272" i="31"/>
  <c r="E271" i="31"/>
  <c r="F271" i="31" s="1"/>
  <c r="C271" i="31"/>
  <c r="E270" i="31"/>
  <c r="F270" i="31" s="1"/>
  <c r="C270" i="31"/>
  <c r="E269" i="31"/>
  <c r="F269" i="31" s="1"/>
  <c r="C269" i="31"/>
  <c r="E268" i="31"/>
  <c r="F268" i="31" s="1"/>
  <c r="C268" i="31"/>
  <c r="E267" i="31"/>
  <c r="F267" i="31" s="1"/>
  <c r="C267" i="31"/>
  <c r="E266" i="31"/>
  <c r="F266" i="31" s="1"/>
  <c r="C266" i="31"/>
  <c r="E265" i="31"/>
  <c r="F265" i="31" s="1"/>
  <c r="C265" i="31"/>
  <c r="E264" i="31"/>
  <c r="F264" i="31" s="1"/>
  <c r="C264" i="31"/>
  <c r="E263" i="31"/>
  <c r="F263" i="31" s="1"/>
  <c r="C263" i="31"/>
  <c r="E262" i="31"/>
  <c r="F262" i="31" s="1"/>
  <c r="C262" i="31"/>
  <c r="C241" i="31"/>
  <c r="C240" i="31"/>
  <c r="C239" i="31"/>
  <c r="C238" i="31"/>
  <c r="C237" i="31"/>
  <c r="C236" i="31"/>
  <c r="C235" i="31"/>
  <c r="C234" i="31"/>
  <c r="C233" i="31"/>
  <c r="C232" i="31"/>
  <c r="C231" i="31"/>
  <c r="C230" i="31"/>
  <c r="C229" i="31"/>
  <c r="C228" i="31"/>
  <c r="C227" i="31"/>
  <c r="C226" i="31"/>
  <c r="C225" i="31"/>
  <c r="C224" i="31"/>
  <c r="C223" i="31"/>
  <c r="C222" i="31"/>
  <c r="C221" i="31"/>
  <c r="C220" i="31"/>
  <c r="C219" i="31"/>
  <c r="C218" i="31"/>
  <c r="C217" i="31"/>
  <c r="C216" i="31"/>
  <c r="C215" i="31"/>
  <c r="C214" i="31"/>
  <c r="C213" i="31"/>
  <c r="C212" i="31"/>
  <c r="C211" i="31"/>
  <c r="C210" i="31"/>
  <c r="C209" i="31"/>
  <c r="C208" i="31"/>
  <c r="C207" i="31"/>
  <c r="C206" i="31"/>
  <c r="C205" i="31"/>
  <c r="C204" i="31"/>
  <c r="C203" i="31"/>
  <c r="C202" i="31"/>
  <c r="C201" i="31"/>
  <c r="C200" i="31"/>
  <c r="C199" i="31"/>
  <c r="C198" i="31"/>
  <c r="C197" i="31"/>
  <c r="C196" i="31"/>
  <c r="C195" i="31"/>
  <c r="C194" i="31"/>
  <c r="C193" i="31"/>
  <c r="C192" i="31"/>
  <c r="C191" i="31"/>
  <c r="C190" i="31"/>
  <c r="C189" i="31"/>
  <c r="C188" i="31"/>
  <c r="C187" i="31"/>
  <c r="C186" i="31"/>
  <c r="C185" i="31"/>
  <c r="C184" i="31"/>
  <c r="C183" i="31"/>
  <c r="C182" i="31"/>
  <c r="E181" i="31"/>
  <c r="F181" i="31" s="1"/>
  <c r="C181" i="31"/>
  <c r="E180" i="31"/>
  <c r="F180" i="31" s="1"/>
  <c r="C180" i="31"/>
  <c r="E179" i="31"/>
  <c r="F179" i="31" s="1"/>
  <c r="C179" i="31"/>
  <c r="E178" i="31"/>
  <c r="F178" i="31" s="1"/>
  <c r="C178" i="31"/>
  <c r="E177" i="31"/>
  <c r="F177" i="31" s="1"/>
  <c r="C177" i="31"/>
  <c r="E176" i="31"/>
  <c r="F176" i="31" s="1"/>
  <c r="C176" i="31"/>
  <c r="E175" i="31"/>
  <c r="F175" i="31" s="1"/>
  <c r="C175" i="31"/>
  <c r="E174" i="31"/>
  <c r="F174" i="31" s="1"/>
  <c r="C174" i="31"/>
  <c r="E173" i="31"/>
  <c r="F173" i="31" s="1"/>
  <c r="C173" i="31"/>
  <c r="E172" i="31"/>
  <c r="F172" i="31" s="1"/>
  <c r="C172" i="31"/>
  <c r="E171" i="31"/>
  <c r="F171" i="31" s="1"/>
  <c r="C171" i="31"/>
  <c r="E170" i="31"/>
  <c r="F170" i="31" s="1"/>
  <c r="C170" i="31"/>
  <c r="E169" i="31"/>
  <c r="F169" i="31" s="1"/>
  <c r="C169" i="31"/>
  <c r="E168" i="31"/>
  <c r="F168" i="31" s="1"/>
  <c r="C168" i="31"/>
  <c r="E167" i="31"/>
  <c r="F167" i="31" s="1"/>
  <c r="C167" i="31"/>
  <c r="E166" i="31"/>
  <c r="F166" i="31" s="1"/>
  <c r="C166" i="31"/>
  <c r="E165" i="31"/>
  <c r="F165" i="31" s="1"/>
  <c r="C165" i="31"/>
  <c r="E164" i="31"/>
  <c r="F164" i="31" s="1"/>
  <c r="C164" i="31"/>
  <c r="E163" i="31"/>
  <c r="F163" i="31" s="1"/>
  <c r="C163" i="31"/>
  <c r="E162" i="31"/>
  <c r="F162" i="31" s="1"/>
  <c r="C162" i="31"/>
  <c r="E161" i="31"/>
  <c r="F161" i="31" s="1"/>
  <c r="C161" i="31"/>
  <c r="E160" i="31"/>
  <c r="F160" i="31" s="1"/>
  <c r="C160" i="31"/>
  <c r="E159" i="31"/>
  <c r="F159" i="31" s="1"/>
  <c r="C159" i="31"/>
  <c r="E158" i="31"/>
  <c r="F158" i="31" s="1"/>
  <c r="C158" i="31"/>
  <c r="E157" i="31"/>
  <c r="F157" i="31" s="1"/>
  <c r="C157" i="31"/>
  <c r="E156" i="31"/>
  <c r="F156" i="31" s="1"/>
  <c r="C156" i="31"/>
  <c r="E155" i="31"/>
  <c r="F155" i="31" s="1"/>
  <c r="C155" i="31"/>
  <c r="E154" i="31"/>
  <c r="F154" i="31" s="1"/>
  <c r="C154" i="31"/>
  <c r="E153" i="31"/>
  <c r="F153" i="31" s="1"/>
  <c r="C153" i="31"/>
  <c r="E152" i="31"/>
  <c r="F152" i="31" s="1"/>
  <c r="C152" i="31"/>
  <c r="E151" i="31"/>
  <c r="F151" i="31" s="1"/>
  <c r="C151" i="31"/>
  <c r="E150" i="31"/>
  <c r="F150" i="31" s="1"/>
  <c r="C150" i="31"/>
  <c r="E149" i="31"/>
  <c r="F149" i="31" s="1"/>
  <c r="C149" i="31"/>
  <c r="E148" i="31"/>
  <c r="F148" i="31" s="1"/>
  <c r="C148" i="31"/>
  <c r="E147" i="31"/>
  <c r="F147" i="31" s="1"/>
  <c r="C147" i="31"/>
  <c r="E146" i="31"/>
  <c r="F146" i="31" s="1"/>
  <c r="C146" i="31"/>
  <c r="E145" i="31"/>
  <c r="F145" i="31" s="1"/>
  <c r="C145" i="31"/>
  <c r="E144" i="31"/>
  <c r="F144" i="31" s="1"/>
  <c r="C144" i="31"/>
  <c r="E143" i="31"/>
  <c r="F143" i="31" s="1"/>
  <c r="C143" i="31"/>
  <c r="E142" i="31"/>
  <c r="F142" i="31" s="1"/>
  <c r="C142" i="31"/>
  <c r="C141" i="31"/>
  <c r="C140" i="31"/>
  <c r="C139" i="31"/>
  <c r="C138" i="31"/>
  <c r="C137" i="31"/>
  <c r="C136" i="31"/>
  <c r="C135" i="31"/>
  <c r="C134" i="31"/>
  <c r="C133" i="31"/>
  <c r="C132" i="31"/>
  <c r="C131" i="31"/>
  <c r="C130" i="31"/>
  <c r="C129" i="31"/>
  <c r="C128" i="31"/>
  <c r="C127" i="31"/>
  <c r="C126" i="31"/>
  <c r="C125" i="31"/>
  <c r="C124" i="31"/>
  <c r="C123" i="31"/>
  <c r="C122" i="31"/>
  <c r="C121" i="31"/>
  <c r="C120" i="31"/>
  <c r="C119" i="31"/>
  <c r="C118" i="31"/>
  <c r="C117" i="31"/>
  <c r="C116" i="31"/>
  <c r="C115" i="31"/>
  <c r="C114" i="31"/>
  <c r="C113" i="31"/>
  <c r="C112" i="31"/>
  <c r="C111" i="31"/>
  <c r="C110" i="31"/>
  <c r="C109" i="31"/>
  <c r="C108" i="31"/>
  <c r="C107" i="31"/>
  <c r="C106" i="31"/>
  <c r="C105" i="31"/>
  <c r="C104" i="31"/>
  <c r="C103" i="31"/>
  <c r="C102" i="31"/>
  <c r="C101" i="31"/>
  <c r="C100" i="31"/>
  <c r="C99" i="31"/>
  <c r="C98" i="31"/>
  <c r="C97" i="31"/>
  <c r="C96" i="31"/>
  <c r="C95" i="31"/>
  <c r="C94" i="31"/>
  <c r="C93" i="31"/>
  <c r="C92" i="31"/>
  <c r="C91" i="31"/>
  <c r="C90" i="31"/>
  <c r="C89" i="31"/>
  <c r="C88" i="31"/>
  <c r="C87" i="31"/>
  <c r="C86" i="31"/>
  <c r="C85" i="31"/>
  <c r="C84" i="31"/>
  <c r="C83" i="31"/>
  <c r="E83" i="31" s="1"/>
  <c r="F83" i="31" s="1"/>
  <c r="C82" i="31"/>
  <c r="C81" i="31"/>
  <c r="C80" i="31"/>
  <c r="C79" i="31"/>
  <c r="C78" i="31"/>
  <c r="C77" i="31"/>
  <c r="C76" i="31"/>
  <c r="C75" i="31"/>
  <c r="C74" i="31"/>
  <c r="C73" i="31"/>
  <c r="C72" i="31"/>
  <c r="C71" i="31"/>
  <c r="C70" i="31"/>
  <c r="C69" i="31"/>
  <c r="C68" i="31"/>
  <c r="C67" i="31"/>
  <c r="C66" i="31"/>
  <c r="C65" i="31"/>
  <c r="C64" i="31"/>
  <c r="C63" i="31"/>
  <c r="C62" i="31"/>
  <c r="C61" i="31"/>
  <c r="C60" i="31"/>
  <c r="C59" i="31"/>
  <c r="C58" i="31"/>
  <c r="C57" i="31"/>
  <c r="C56" i="31"/>
  <c r="C55" i="31"/>
  <c r="C54" i="31"/>
  <c r="C53" i="31"/>
  <c r="C52" i="31"/>
  <c r="C51" i="31"/>
  <c r="C50" i="31"/>
  <c r="C49" i="31"/>
  <c r="C48" i="31"/>
  <c r="C47" i="31"/>
  <c r="C46" i="31"/>
  <c r="C45" i="31"/>
  <c r="C44" i="31"/>
  <c r="C43" i="31"/>
  <c r="C42" i="31"/>
  <c r="C41" i="31"/>
  <c r="C40" i="31"/>
  <c r="C39" i="31"/>
  <c r="C38" i="31"/>
  <c r="C37" i="31"/>
  <c r="C36" i="31"/>
  <c r="C35" i="31"/>
  <c r="C34" i="31"/>
  <c r="C33" i="31"/>
  <c r="C32" i="31"/>
  <c r="C31" i="31"/>
  <c r="C30" i="31"/>
  <c r="C29" i="31"/>
  <c r="C28" i="31"/>
  <c r="C27" i="31"/>
  <c r="C26" i="31"/>
  <c r="C25" i="31"/>
  <c r="C24" i="31"/>
  <c r="C23" i="31"/>
  <c r="C22" i="31"/>
  <c r="C21" i="31"/>
  <c r="C20" i="31"/>
  <c r="C19" i="31"/>
  <c r="C18" i="31"/>
  <c r="C17" i="31"/>
  <c r="C16" i="31"/>
  <c r="C15" i="31"/>
  <c r="C14" i="31"/>
  <c r="C13" i="31"/>
  <c r="C12" i="31"/>
  <c r="C11" i="31"/>
  <c r="C10" i="31"/>
  <c r="C9" i="31"/>
  <c r="C8" i="31"/>
  <c r="C7" i="31"/>
  <c r="C6" i="31"/>
  <c r="C5" i="31"/>
  <c r="C4" i="31"/>
  <c r="C3" i="31"/>
  <c r="C2" i="31"/>
  <c r="L23" i="36"/>
  <c r="L22" i="36"/>
  <c r="P22" i="36" s="1"/>
  <c r="E300" i="31" s="1"/>
  <c r="F300" i="31" s="1"/>
  <c r="L21" i="36"/>
  <c r="P21" i="36" s="1"/>
  <c r="E299" i="31" s="1"/>
  <c r="F299" i="31" s="1"/>
  <c r="L20" i="36"/>
  <c r="L19" i="36"/>
  <c r="L18" i="36"/>
  <c r="P18" i="36" s="1"/>
  <c r="E296" i="31" s="1"/>
  <c r="F296" i="31" s="1"/>
  <c r="L17" i="36"/>
  <c r="P17" i="36" s="1"/>
  <c r="E295" i="31" s="1"/>
  <c r="F295" i="31" s="1"/>
  <c r="L16" i="36"/>
  <c r="L15" i="36"/>
  <c r="L14" i="36"/>
  <c r="P14" i="36" s="1"/>
  <c r="E292" i="31" s="1"/>
  <c r="F292" i="31" s="1"/>
  <c r="L13" i="36"/>
  <c r="P13" i="36" s="1"/>
  <c r="E291" i="31" s="1"/>
  <c r="F291" i="31" s="1"/>
  <c r="L12" i="36"/>
  <c r="L11" i="36"/>
  <c r="L10" i="36"/>
  <c r="P10" i="36" s="1"/>
  <c r="E288" i="31" s="1"/>
  <c r="F288" i="31" s="1"/>
  <c r="L9" i="36"/>
  <c r="P9" i="36" s="1"/>
  <c r="E287" i="31" s="1"/>
  <c r="F287" i="31" s="1"/>
  <c r="L8" i="36"/>
  <c r="C245" i="31"/>
  <c r="L6" i="36"/>
  <c r="C243" i="31"/>
  <c r="L4" i="36"/>
  <c r="C249" i="31" l="1"/>
  <c r="P11" i="36"/>
  <c r="E29" i="31" s="1"/>
  <c r="F29" i="31" s="1"/>
  <c r="C258" i="31"/>
  <c r="P20" i="36"/>
  <c r="E198" i="31" s="1"/>
  <c r="F198" i="31" s="1"/>
  <c r="C261" i="31"/>
  <c r="P23" i="36"/>
  <c r="E81" i="31" s="1"/>
  <c r="F81" i="31" s="1"/>
  <c r="C250" i="31"/>
  <c r="P12" i="36"/>
  <c r="E190" i="31" s="1"/>
  <c r="F190" i="31" s="1"/>
  <c r="C246" i="31"/>
  <c r="P8" i="36"/>
  <c r="E26" i="31" s="1"/>
  <c r="F26" i="31" s="1"/>
  <c r="C244" i="31"/>
  <c r="P6" i="36"/>
  <c r="E284" i="31" s="1"/>
  <c r="F284" i="31" s="1"/>
  <c r="C242" i="31"/>
  <c r="P4" i="36"/>
  <c r="E282" i="31" s="1"/>
  <c r="F282" i="31" s="1"/>
  <c r="C254" i="31"/>
  <c r="P16" i="36"/>
  <c r="E14" i="31" s="1"/>
  <c r="F14" i="31" s="1"/>
  <c r="C257" i="31"/>
  <c r="P19" i="36"/>
  <c r="E77" i="31" s="1"/>
  <c r="F77" i="31" s="1"/>
  <c r="C253" i="31"/>
  <c r="P15" i="36"/>
  <c r="E93" i="31" s="1"/>
  <c r="F93" i="31" s="1"/>
  <c r="E225" i="31"/>
  <c r="F225" i="31" s="1"/>
  <c r="E285" i="31"/>
  <c r="F285" i="31" s="1"/>
  <c r="E232" i="31"/>
  <c r="F232" i="31" s="1"/>
  <c r="E192" i="31"/>
  <c r="F192" i="31" s="1"/>
  <c r="E132" i="31"/>
  <c r="F132" i="31" s="1"/>
  <c r="E52" i="31"/>
  <c r="F52" i="31" s="1"/>
  <c r="E112" i="31"/>
  <c r="F112" i="31" s="1"/>
  <c r="E32" i="31"/>
  <c r="F32" i="31" s="1"/>
  <c r="E252" i="31"/>
  <c r="F252" i="31" s="1"/>
  <c r="E212" i="31"/>
  <c r="F212" i="31" s="1"/>
  <c r="E92" i="31"/>
  <c r="F92" i="31" s="1"/>
  <c r="E12" i="31"/>
  <c r="F12" i="31" s="1"/>
  <c r="E72" i="31"/>
  <c r="F72" i="31" s="1"/>
  <c r="E75" i="31"/>
  <c r="F75" i="31" s="1"/>
  <c r="E255" i="31"/>
  <c r="F255" i="31" s="1"/>
  <c r="E235" i="31"/>
  <c r="F235" i="31" s="1"/>
  <c r="E195" i="31"/>
  <c r="F195" i="31" s="1"/>
  <c r="E135" i="31"/>
  <c r="F135" i="31" s="1"/>
  <c r="E55" i="31"/>
  <c r="F55" i="31" s="1"/>
  <c r="E115" i="31"/>
  <c r="F115" i="31" s="1"/>
  <c r="E35" i="31"/>
  <c r="F35" i="31" s="1"/>
  <c r="E215" i="31"/>
  <c r="F215" i="31" s="1"/>
  <c r="E95" i="31"/>
  <c r="F95" i="31" s="1"/>
  <c r="E15" i="31"/>
  <c r="F15" i="31" s="1"/>
  <c r="E68" i="31"/>
  <c r="F68" i="31" s="1"/>
  <c r="E228" i="31"/>
  <c r="F228" i="31" s="1"/>
  <c r="E188" i="31"/>
  <c r="F188" i="31" s="1"/>
  <c r="E128" i="31"/>
  <c r="F128" i="31" s="1"/>
  <c r="E48" i="31"/>
  <c r="F48" i="31" s="1"/>
  <c r="E248" i="31"/>
  <c r="F248" i="31" s="1"/>
  <c r="E108" i="31"/>
  <c r="F108" i="31" s="1"/>
  <c r="E28" i="31"/>
  <c r="F28" i="31" s="1"/>
  <c r="E208" i="31"/>
  <c r="F208" i="31" s="1"/>
  <c r="E88" i="31"/>
  <c r="F88" i="31" s="1"/>
  <c r="E8" i="31"/>
  <c r="F8" i="31" s="1"/>
  <c r="E211" i="31"/>
  <c r="F211" i="31" s="1"/>
  <c r="E91" i="31"/>
  <c r="F91" i="31" s="1"/>
  <c r="E11" i="31"/>
  <c r="F11" i="31" s="1"/>
  <c r="E251" i="31"/>
  <c r="F251" i="31" s="1"/>
  <c r="E71" i="31"/>
  <c r="F71" i="31" s="1"/>
  <c r="E231" i="31"/>
  <c r="F231" i="31" s="1"/>
  <c r="E191" i="31"/>
  <c r="F191" i="31" s="1"/>
  <c r="E131" i="31"/>
  <c r="F131" i="31" s="1"/>
  <c r="E51" i="31"/>
  <c r="F51" i="31" s="1"/>
  <c r="E111" i="31"/>
  <c r="F111" i="31" s="1"/>
  <c r="E31" i="31"/>
  <c r="F31" i="31" s="1"/>
  <c r="E116" i="31"/>
  <c r="F116" i="31" s="1"/>
  <c r="E36" i="31"/>
  <c r="F36" i="31" s="1"/>
  <c r="E216" i="31"/>
  <c r="F216" i="31" s="1"/>
  <c r="E96" i="31"/>
  <c r="F96" i="31" s="1"/>
  <c r="E16" i="31"/>
  <c r="F16" i="31" s="1"/>
  <c r="E256" i="31"/>
  <c r="F256" i="31" s="1"/>
  <c r="E76" i="31"/>
  <c r="F76" i="31" s="1"/>
  <c r="E236" i="31"/>
  <c r="F236" i="31" s="1"/>
  <c r="E196" i="31"/>
  <c r="F196" i="31" s="1"/>
  <c r="E136" i="31"/>
  <c r="F136" i="31" s="1"/>
  <c r="E56" i="31"/>
  <c r="F56" i="31" s="1"/>
  <c r="E239" i="31"/>
  <c r="F239" i="31" s="1"/>
  <c r="E199" i="31"/>
  <c r="F199" i="31" s="1"/>
  <c r="E139" i="31"/>
  <c r="F139" i="31" s="1"/>
  <c r="E59" i="31"/>
  <c r="F59" i="31" s="1"/>
  <c r="E259" i="31"/>
  <c r="F259" i="31" s="1"/>
  <c r="E119" i="31"/>
  <c r="F119" i="31" s="1"/>
  <c r="E39" i="31"/>
  <c r="F39" i="31" s="1"/>
  <c r="E219" i="31"/>
  <c r="F219" i="31" s="1"/>
  <c r="E99" i="31"/>
  <c r="F99" i="31" s="1"/>
  <c r="E19" i="31"/>
  <c r="F19" i="31" s="1"/>
  <c r="E79" i="31"/>
  <c r="F79" i="31" s="1"/>
  <c r="E107" i="31"/>
  <c r="F107" i="31" s="1"/>
  <c r="E27" i="31"/>
  <c r="F27" i="31" s="1"/>
  <c r="E247" i="31"/>
  <c r="F247" i="31" s="1"/>
  <c r="E207" i="31"/>
  <c r="F207" i="31" s="1"/>
  <c r="E87" i="31"/>
  <c r="F87" i="31" s="1"/>
  <c r="E7" i="31"/>
  <c r="F7" i="31" s="1"/>
  <c r="E67" i="31"/>
  <c r="F67" i="31" s="1"/>
  <c r="E227" i="31"/>
  <c r="F227" i="31" s="1"/>
  <c r="E187" i="31"/>
  <c r="F187" i="31" s="1"/>
  <c r="E127" i="31"/>
  <c r="F127" i="31" s="1"/>
  <c r="E47" i="31"/>
  <c r="F47" i="31" s="1"/>
  <c r="E220" i="31"/>
  <c r="F220" i="31" s="1"/>
  <c r="E100" i="31"/>
  <c r="F100" i="31" s="1"/>
  <c r="E20" i="31"/>
  <c r="F20" i="31" s="1"/>
  <c r="E80" i="31"/>
  <c r="F80" i="31" s="1"/>
  <c r="E260" i="31"/>
  <c r="F260" i="31" s="1"/>
  <c r="E240" i="31"/>
  <c r="F240" i="31" s="1"/>
  <c r="E200" i="31"/>
  <c r="F200" i="31" s="1"/>
  <c r="E140" i="31"/>
  <c r="F140" i="31" s="1"/>
  <c r="E60" i="31"/>
  <c r="F60" i="31" s="1"/>
  <c r="E120" i="31"/>
  <c r="F120" i="31" s="1"/>
  <c r="E40" i="31"/>
  <c r="F40" i="31" s="1"/>
  <c r="E6" i="31"/>
  <c r="F6" i="31" s="1"/>
  <c r="E45" i="31"/>
  <c r="F45" i="31" s="1"/>
  <c r="E86" i="31"/>
  <c r="F86" i="31" s="1"/>
  <c r="E109" i="31"/>
  <c r="F109" i="31" s="1"/>
  <c r="E125" i="31"/>
  <c r="F125" i="31" s="1"/>
  <c r="E189" i="31"/>
  <c r="F189" i="31" s="1"/>
  <c r="E206" i="31"/>
  <c r="F206" i="31" s="1"/>
  <c r="E229" i="31"/>
  <c r="F229" i="31" s="1"/>
  <c r="E245" i="31"/>
  <c r="F245" i="31" s="1"/>
  <c r="C248" i="31"/>
  <c r="C252" i="31"/>
  <c r="C256" i="31"/>
  <c r="E257" i="31"/>
  <c r="F257" i="31" s="1"/>
  <c r="C260" i="31"/>
  <c r="E17" i="31"/>
  <c r="F17" i="31" s="1"/>
  <c r="E49" i="31"/>
  <c r="F49" i="31" s="1"/>
  <c r="E65" i="31"/>
  <c r="F65" i="31" s="1"/>
  <c r="E97" i="31"/>
  <c r="F97" i="31" s="1"/>
  <c r="E106" i="31"/>
  <c r="F106" i="31" s="1"/>
  <c r="E205" i="31"/>
  <c r="F205" i="31" s="1"/>
  <c r="C247" i="31"/>
  <c r="C251" i="31"/>
  <c r="C255" i="31"/>
  <c r="C259" i="31"/>
  <c r="E5" i="31"/>
  <c r="F5" i="31" s="1"/>
  <c r="E37" i="31"/>
  <c r="F37" i="31" s="1"/>
  <c r="E69" i="31"/>
  <c r="F69" i="31" s="1"/>
  <c r="E85" i="31"/>
  <c r="F85" i="31" s="1"/>
  <c r="E117" i="31"/>
  <c r="F117" i="31" s="1"/>
  <c r="E126" i="31"/>
  <c r="F126" i="31" s="1"/>
  <c r="E197" i="31"/>
  <c r="F197" i="31" s="1"/>
  <c r="E209" i="31"/>
  <c r="F209" i="31" s="1"/>
  <c r="E9" i="31"/>
  <c r="F9" i="31" s="1"/>
  <c r="E25" i="31"/>
  <c r="F25" i="31" s="1"/>
  <c r="E66" i="31"/>
  <c r="F66" i="31" s="1"/>
  <c r="E105" i="31"/>
  <c r="F105" i="31" s="1"/>
  <c r="E185" i="31"/>
  <c r="F185" i="31" s="1"/>
  <c r="E63" i="31"/>
  <c r="F63" i="31" s="1"/>
  <c r="E43" i="31"/>
  <c r="F43" i="31" s="1"/>
  <c r="E123" i="31"/>
  <c r="F123" i="31" s="1"/>
  <c r="E23" i="31"/>
  <c r="F23" i="31" s="1"/>
  <c r="E103" i="31"/>
  <c r="F103" i="31" s="1"/>
  <c r="E183" i="31"/>
  <c r="F183" i="31" s="1"/>
  <c r="E203" i="31"/>
  <c r="F203" i="31" s="1"/>
  <c r="E223" i="31"/>
  <c r="F223" i="31" s="1"/>
  <c r="E243" i="31"/>
  <c r="F243" i="31" s="1"/>
  <c r="E3" i="31"/>
  <c r="F3" i="31" s="1"/>
  <c r="E21" i="31" l="1"/>
  <c r="F21" i="31" s="1"/>
  <c r="E41" i="31"/>
  <c r="F41" i="31" s="1"/>
  <c r="E221" i="31"/>
  <c r="F221" i="31" s="1"/>
  <c r="E301" i="31"/>
  <c r="F301" i="31" s="1"/>
  <c r="E201" i="31"/>
  <c r="F201" i="31" s="1"/>
  <c r="E261" i="31"/>
  <c r="F261" i="31" s="1"/>
  <c r="E121" i="31"/>
  <c r="F121" i="31" s="1"/>
  <c r="E141" i="31"/>
  <c r="F141" i="31" s="1"/>
  <c r="E61" i="31"/>
  <c r="F61" i="31" s="1"/>
  <c r="E241" i="31"/>
  <c r="F241" i="31" s="1"/>
  <c r="E122" i="31"/>
  <c r="F122" i="31" s="1"/>
  <c r="E202" i="31"/>
  <c r="F202" i="31" s="1"/>
  <c r="E222" i="31"/>
  <c r="F222" i="31" s="1"/>
  <c r="E42" i="31"/>
  <c r="F42" i="31" s="1"/>
  <c r="E82" i="31"/>
  <c r="F82" i="31" s="1"/>
  <c r="E102" i="31"/>
  <c r="F102" i="31" s="1"/>
  <c r="E22" i="31"/>
  <c r="F22" i="31" s="1"/>
  <c r="E230" i="31"/>
  <c r="F230" i="31" s="1"/>
  <c r="E13" i="31"/>
  <c r="F13" i="31" s="1"/>
  <c r="E184" i="31"/>
  <c r="F184" i="31" s="1"/>
  <c r="E234" i="31"/>
  <c r="F234" i="31" s="1"/>
  <c r="E78" i="31"/>
  <c r="F78" i="31" s="1"/>
  <c r="E58" i="31"/>
  <c r="F58" i="31" s="1"/>
  <c r="E10" i="31"/>
  <c r="F10" i="31" s="1"/>
  <c r="E54" i="31"/>
  <c r="F54" i="31" s="1"/>
  <c r="E110" i="31"/>
  <c r="F110" i="31" s="1"/>
  <c r="E138" i="31"/>
  <c r="F138" i="31" s="1"/>
  <c r="E90" i="31"/>
  <c r="F90" i="31" s="1"/>
  <c r="E84" i="31"/>
  <c r="F84" i="31" s="1"/>
  <c r="E182" i="31"/>
  <c r="F182" i="31" s="1"/>
  <c r="F2" i="31"/>
  <c r="E62" i="31"/>
  <c r="F62" i="31" s="1"/>
  <c r="E57" i="31"/>
  <c r="F57" i="31" s="1"/>
  <c r="E237" i="31"/>
  <c r="F237" i="31" s="1"/>
  <c r="E186" i="31"/>
  <c r="F186" i="31" s="1"/>
  <c r="E101" i="31"/>
  <c r="F101" i="31" s="1"/>
  <c r="E46" i="31"/>
  <c r="F46" i="31" s="1"/>
  <c r="E226" i="31"/>
  <c r="F226" i="31" s="1"/>
  <c r="E129" i="31"/>
  <c r="F129" i="31" s="1"/>
  <c r="E249" i="31"/>
  <c r="F249" i="31" s="1"/>
  <c r="E217" i="31"/>
  <c r="F217" i="31" s="1"/>
  <c r="E134" i="31"/>
  <c r="F134" i="31" s="1"/>
  <c r="E242" i="31"/>
  <c r="F242" i="31" s="1"/>
  <c r="E238" i="31"/>
  <c r="F238" i="31" s="1"/>
  <c r="E194" i="31"/>
  <c r="F194" i="31" s="1"/>
  <c r="E204" i="31"/>
  <c r="F204" i="31" s="1"/>
  <c r="E4" i="31"/>
  <c r="F4" i="31" s="1"/>
  <c r="E64" i="31"/>
  <c r="F64" i="31" s="1"/>
  <c r="E73" i="31"/>
  <c r="F73" i="31" s="1"/>
  <c r="E94" i="31"/>
  <c r="F94" i="31" s="1"/>
  <c r="E53" i="31"/>
  <c r="F53" i="31" s="1"/>
  <c r="E233" i="31"/>
  <c r="F233" i="31" s="1"/>
  <c r="E74" i="31"/>
  <c r="F74" i="31" s="1"/>
  <c r="E118" i="31"/>
  <c r="F118" i="31" s="1"/>
  <c r="E70" i="31"/>
  <c r="F70" i="31" s="1"/>
  <c r="E38" i="31"/>
  <c r="F38" i="31" s="1"/>
  <c r="E44" i="31"/>
  <c r="F44" i="31" s="1"/>
  <c r="E104" i="31"/>
  <c r="F104" i="31" s="1"/>
  <c r="E218" i="31"/>
  <c r="F218" i="31" s="1"/>
  <c r="E130" i="31"/>
  <c r="F130" i="31" s="1"/>
  <c r="E98" i="31"/>
  <c r="F98" i="31" s="1"/>
  <c r="E50" i="31"/>
  <c r="F50" i="31" s="1"/>
  <c r="E18" i="31"/>
  <c r="F18" i="31" s="1"/>
  <c r="E214" i="31"/>
  <c r="F214" i="31" s="1"/>
  <c r="E133" i="31"/>
  <c r="F133" i="31" s="1"/>
  <c r="E30" i="31"/>
  <c r="F30" i="31" s="1"/>
  <c r="E244" i="31"/>
  <c r="F244" i="31" s="1"/>
  <c r="E210" i="31"/>
  <c r="F210" i="31" s="1"/>
  <c r="E124" i="31"/>
  <c r="F124" i="31" s="1"/>
  <c r="E224" i="31"/>
  <c r="F224" i="31" s="1"/>
  <c r="E24" i="31"/>
  <c r="F24" i="31" s="1"/>
  <c r="E114" i="31"/>
  <c r="F114" i="31" s="1"/>
  <c r="E34" i="31"/>
  <c r="F34" i="31" s="1"/>
  <c r="E294" i="31"/>
  <c r="F294" i="31" s="1"/>
  <c r="E254" i="31"/>
  <c r="F254" i="31" s="1"/>
  <c r="E290" i="31"/>
  <c r="F290" i="31" s="1"/>
  <c r="E250" i="31"/>
  <c r="F250" i="31" s="1"/>
  <c r="E298" i="31"/>
  <c r="F298" i="31" s="1"/>
  <c r="E258" i="31"/>
  <c r="F258" i="31" s="1"/>
  <c r="E297" i="31"/>
  <c r="F297" i="31" s="1"/>
  <c r="E137" i="31"/>
  <c r="F137" i="31" s="1"/>
  <c r="E286" i="31"/>
  <c r="F286" i="31" s="1"/>
  <c r="E246" i="31"/>
  <c r="F246" i="31" s="1"/>
  <c r="E289" i="31"/>
  <c r="F289" i="31" s="1"/>
  <c r="E89" i="31"/>
  <c r="F89" i="31" s="1"/>
  <c r="E113" i="31"/>
  <c r="F113" i="31" s="1"/>
  <c r="E193" i="31"/>
  <c r="F193" i="31" s="1"/>
  <c r="E33" i="31"/>
  <c r="F33" i="31" s="1"/>
  <c r="E253" i="31"/>
  <c r="F253" i="31" s="1"/>
  <c r="E293" i="31"/>
  <c r="F293" i="31" s="1"/>
  <c r="E213" i="31"/>
  <c r="F213" i="31" s="1"/>
  <c r="J9" i="27" l="1"/>
  <c r="H9" i="27"/>
  <c r="G9" i="27" s="1"/>
  <c r="F9" i="27" l="1"/>
  <c r="I4" i="27" s="1"/>
</calcChain>
</file>

<file path=xl/sharedStrings.xml><?xml version="1.0" encoding="utf-8"?>
<sst xmlns="http://schemas.openxmlformats.org/spreadsheetml/2006/main" count="1379" uniqueCount="624">
  <si>
    <t>Format</t>
  </si>
  <si>
    <t>Rule Type</t>
  </si>
  <si>
    <t>Return Status:</t>
  </si>
  <si>
    <t>Code</t>
  </si>
  <si>
    <t>Status</t>
  </si>
  <si>
    <t>Number of Errors</t>
  </si>
  <si>
    <t>Worksheet</t>
  </si>
  <si>
    <t>Target Cell</t>
  </si>
  <si>
    <t>Cell Value</t>
  </si>
  <si>
    <t>Rule Break</t>
  </si>
  <si>
    <t>Rule Validation</t>
  </si>
  <si>
    <t>Data Validation</t>
  </si>
  <si>
    <t>Data Errors</t>
  </si>
  <si>
    <t>Filtering View</t>
  </si>
  <si>
    <t>Navigation</t>
  </si>
  <si>
    <t>Interpreting Rule Information</t>
  </si>
  <si>
    <t>- Filter by the Worksheet (and Target Cell) columns to view rules relating to specific areas of the return.</t>
  </si>
  <si>
    <r>
      <t xml:space="preserve">- You can follow hyperlinks directly to specific Worksheets or Target Cells by clicking on the </t>
    </r>
    <r>
      <rPr>
        <u/>
        <sz val="10"/>
        <color rgb="FF00B0F0"/>
        <rFont val="Calibri"/>
        <family val="2"/>
        <scheme val="minor"/>
      </rPr>
      <t>blue underlined text</t>
    </r>
    <r>
      <rPr>
        <sz val="10"/>
        <color theme="1" tint="0.14999847407452621"/>
        <rFont val="Calibri"/>
        <family val="2"/>
        <scheme val="minor"/>
      </rPr>
      <t xml:space="preserve"> in the Worksheet and Target Cell columns</t>
    </r>
  </si>
  <si>
    <t>- Rules that have passed will have a green tick in the Rule Validation column.</t>
  </si>
  <si>
    <t>- If all rules in the return have passed, the Return Status will display "Valid"</t>
  </si>
  <si>
    <t>- Rules that have failed will have a red X in the Rule Validation column.</t>
  </si>
  <si>
    <t>Guidelines For Using This Workbook</t>
  </si>
  <si>
    <t xml:space="preserve">- Filter the Rule Validation column to view only broken rules [0=broken, 1=valid]
</t>
  </si>
  <si>
    <t xml:space="preserve">- Always refresh this filter after you have changed data in order to ensure you view any new Rule breaks occurring as a result of changes  </t>
  </si>
  <si>
    <t>Note : All areas of this workbook have been password protected / locked by the Central Bank of Ireland.  Only cells required for data input are unlocked.</t>
  </si>
  <si>
    <t>PCF</t>
  </si>
  <si>
    <t>Address Line 2</t>
  </si>
  <si>
    <t>Address Line 3</t>
  </si>
  <si>
    <t>PCF *</t>
  </si>
  <si>
    <t>Title *</t>
  </si>
  <si>
    <t>Forename *</t>
  </si>
  <si>
    <t>Surname *</t>
  </si>
  <si>
    <t>Address Line 1 *</t>
  </si>
  <si>
    <t>Town/City *</t>
  </si>
  <si>
    <t>Country *</t>
  </si>
  <si>
    <t>Email Address *</t>
  </si>
  <si>
    <t>Titles</t>
  </si>
  <si>
    <t>County</t>
  </si>
  <si>
    <t>NACountryList</t>
  </si>
  <si>
    <t>DependentCountryList</t>
  </si>
  <si>
    <t>IRELAND</t>
  </si>
  <si>
    <t>Miss</t>
  </si>
  <si>
    <t>Antrim</t>
  </si>
  <si>
    <t>AFGHANISTAN</t>
  </si>
  <si>
    <t>Mr.</t>
  </si>
  <si>
    <t>Clare</t>
  </si>
  <si>
    <t>ALBANIA</t>
  </si>
  <si>
    <t>Mrs.</t>
  </si>
  <si>
    <t>Cork</t>
  </si>
  <si>
    <t>ALGERIA</t>
  </si>
  <si>
    <t>Ms.</t>
  </si>
  <si>
    <t>Cavan</t>
  </si>
  <si>
    <t>AMERICAN SAMOA</t>
  </si>
  <si>
    <t>Carlow</t>
  </si>
  <si>
    <t>ANDORRA</t>
  </si>
  <si>
    <t>Donegal</t>
  </si>
  <si>
    <t>ANGOLA</t>
  </si>
  <si>
    <t>Dublin</t>
  </si>
  <si>
    <t>ANGUILLA</t>
  </si>
  <si>
    <t>Down</t>
  </si>
  <si>
    <t>ANTARCTICA</t>
  </si>
  <si>
    <t>Derry</t>
  </si>
  <si>
    <t>ANTIGUA AND BARBUDA</t>
  </si>
  <si>
    <t>Fermanagh</t>
  </si>
  <si>
    <t>ARGENTINA</t>
  </si>
  <si>
    <t>Galway</t>
  </si>
  <si>
    <t>ARMENIA</t>
  </si>
  <si>
    <t>Kildare</t>
  </si>
  <si>
    <t>ARUBA</t>
  </si>
  <si>
    <t>Kerry</t>
  </si>
  <si>
    <t>AUSTRALIA</t>
  </si>
  <si>
    <t>Kilkenny</t>
  </si>
  <si>
    <t>AUSTRIA</t>
  </si>
  <si>
    <t>Longford</t>
  </si>
  <si>
    <t>AZERBAIJAN</t>
  </si>
  <si>
    <t>Louth</t>
  </si>
  <si>
    <t>BAHAMAS</t>
  </si>
  <si>
    <t>Limerick</t>
  </si>
  <si>
    <t>BAHRAIN</t>
  </si>
  <si>
    <t>Leitrim</t>
  </si>
  <si>
    <t>BANGLADESH</t>
  </si>
  <si>
    <t>Laois</t>
  </si>
  <si>
    <t>BARBADOS</t>
  </si>
  <si>
    <t>Meath</t>
  </si>
  <si>
    <t>BELARUS</t>
  </si>
  <si>
    <t>Monaghan</t>
  </si>
  <si>
    <t>BELGIUM</t>
  </si>
  <si>
    <t>Mayo</t>
  </si>
  <si>
    <t>BELIZE</t>
  </si>
  <si>
    <t>NA</t>
  </si>
  <si>
    <t>BENIN</t>
  </si>
  <si>
    <t>Offaly</t>
  </si>
  <si>
    <t>BERMUDA</t>
  </si>
  <si>
    <t>Roscommon</t>
  </si>
  <si>
    <t>BHUTAN</t>
  </si>
  <si>
    <t>Sligo</t>
  </si>
  <si>
    <t>BOLIVIA</t>
  </si>
  <si>
    <t>Tyrone</t>
  </si>
  <si>
    <t>BOSNIA AND HERZEGOWINA</t>
  </si>
  <si>
    <t>Tipperary</t>
  </si>
  <si>
    <t>BOTSWANA</t>
  </si>
  <si>
    <t>Waterford</t>
  </si>
  <si>
    <t>BOUVET ISLAND</t>
  </si>
  <si>
    <t>Westmeath</t>
  </si>
  <si>
    <t>BRAZIL</t>
  </si>
  <si>
    <t>Wicklow</t>
  </si>
  <si>
    <t>BRITISH INDIAN OCEAN TERRITORY</t>
  </si>
  <si>
    <t>Wexford</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</si>
  <si>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</si>
  <si>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</si>
  <si>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</si>
  <si>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</si>
  <si>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</si>
  <si>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</si>
  <si>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</si>
  <si>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</si>
  <si>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</si>
  <si>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</si>
  <si>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</si>
  <si>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</si>
  <si>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</si>
  <si>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</si>
  <si>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</si>
  <si>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</si>
  <si>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 ISLANDS</t>
  </si>
  <si>
    <t>CONGO, Democratic Republic of (was Zaire)</t>
  </si>
  <si>
    <t>CONGO, Republic of</t>
  </si>
  <si>
    <t>COOK ISLANDS</t>
  </si>
  <si>
    <t>COSTA RICA</t>
  </si>
  <si>
    <t>CROATIA (local name: Hrvatska)</t>
  </si>
  <si>
    <t>CUBA</t>
  </si>
  <si>
    <t>CYPRUS</t>
  </si>
  <si>
    <t>CZECH REPUBLIC</t>
  </si>
  <si>
    <t>DENMARK</t>
  </si>
  <si>
    <t>DJIBOUTI</t>
  </si>
  <si>
    <t>DOMINICA</t>
  </si>
  <si>
    <t>DOMINICAN REPUBLIC</t>
  </si>
  <si>
    <t>EAST TIMOR</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</si>
  <si>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</si>
  <si>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</si>
  <si>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</si>
  <si>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</si>
  <si>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</si>
  <si>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</si>
  <si>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</si>
  <si>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</si>
  <si>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</si>
  <si>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</si>
  <si>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</si>
  <si>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</si>
  <si>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</si>
  <si>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</si>
  <si>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</si>
  <si>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</si>
  <si>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</si>
  <si>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</si>
  <si>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</si>
  <si>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</si>
  <si>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</si>
  <si>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</si>
  <si>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</si>
  <si>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</si>
  <si>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</si>
  <si>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</si>
  <si>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</si>
  <si>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</si>
  <si>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</si>
  <si>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</si>
  <si>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</si>
  <si>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</si>
  <si>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AND MC DONALD ISLANDS</t>
  </si>
  <si>
    <t>HONDURAS</t>
  </si>
  <si>
    <t>HONG KONG</t>
  </si>
  <si>
    <t>HUNGARY</t>
  </si>
  <si>
    <t>ICELAND</t>
  </si>
  <si>
    <t>INDIA</t>
  </si>
  <si>
    <t>INDONESIA</t>
  </si>
  <si>
    <t>IRAN</t>
  </si>
  <si>
    <t>IRAQ</t>
  </si>
  <si>
    <t>ISLE OF MAN</t>
  </si>
  <si>
    <t>ISRAEL</t>
  </si>
  <si>
    <t>ITALY</t>
  </si>
  <si>
    <t>IVORY COAST</t>
  </si>
  <si>
    <t>JAMAICA</t>
  </si>
  <si>
    <t>JAPAN</t>
  </si>
  <si>
    <t>JERSEY</t>
  </si>
  <si>
    <t>JORDAN</t>
  </si>
  <si>
    <t>KAZAKHSTAN</t>
  </si>
  <si>
    <t>KENYA</t>
  </si>
  <si>
    <t>KIRIBATI</t>
  </si>
  <si>
    <t>KOREA, DEMOCRATIC PEOPLE'S REPUBLIC OF</t>
  </si>
  <si>
    <t>KOREA, REPUBLIC OF</t>
  </si>
  <si>
    <t>KUWAIT</t>
  </si>
  <si>
    <t>KYRGYZSTAN</t>
  </si>
  <si>
    <t>LAOS</t>
  </si>
  <si>
    <t>LATVIA</t>
  </si>
  <si>
    <t>LEBANON</t>
  </si>
  <si>
    <t>LESOTHO</t>
  </si>
  <si>
    <t>LIBERIA</t>
  </si>
  <si>
    <t>LIBYA</t>
  </si>
  <si>
    <t>LIECHTENSTEIN</t>
  </si>
  <si>
    <t>LITHUANIA</t>
  </si>
  <si>
    <t>LUXEMBOURG</t>
  </si>
  <si>
    <t>MACAU</t>
  </si>
  <si>
    <t>MACEDONIA</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</si>
  <si>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</si>
  <si>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</si>
  <si>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</si>
  <si>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</si>
  <si>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</si>
  <si>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</si>
  <si>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</si>
  <si>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</si>
  <si>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</si>
  <si>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</si>
  <si>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</si>
  <si>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</si>
  <si>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</si>
  <si>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</si>
  <si>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</si>
  <si>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</si>
  <si>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</si>
  <si>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</si>
  <si>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</si>
  <si>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</si>
  <si>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</si>
  <si>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</si>
  <si>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</si>
  <si>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</si>
  <si>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</si>
  <si>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</si>
  <si>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</si>
  <si>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</si>
  <si>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</si>
  <si>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</si>
  <si>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</si>
  <si>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</si>
  <si>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</si>
  <si>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</si>
  <si>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</si>
  <si>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Not Applicable</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</si>
  <si>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</si>
  <si>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</si>
  <si>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</si>
  <si>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</si>
  <si>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</si>
  <si>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</si>
  <si>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</si>
  <si>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</si>
  <si>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</si>
  <si>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</si>
  <si>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</si>
  <si>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</si>
  <si>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</si>
  <si>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</si>
  <si>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</si>
  <si>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</si>
  <si>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</si>
  <si>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</si>
  <si>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BARTHÉLEMY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</si>
  <si>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</si>
  <si>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</si>
  <si>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</si>
  <si>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</si>
  <si>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</si>
  <si>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</si>
  <si>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</si>
  <si>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</si>
  <si>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</si>
  <si>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</si>
  <si>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</si>
  <si>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</si>
  <si>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</si>
  <si>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</si>
  <si>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</si>
  <si>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</si>
  <si>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</si>
  <si>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</si>
  <si>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</si>
  <si>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</si>
  <si>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</si>
  <si>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</si>
  <si>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</si>
  <si>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</si>
  <si>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</si>
  <si>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t>
  </si>
  <si>
    <t>SVALBARD AND JAN MAYEN ISLANDS</t>
  </si>
  <si>
    <t>SWAZILAND</t>
  </si>
  <si>
    <t>SWEDEN</t>
  </si>
  <si>
    <t>SWITZERLAND</t>
  </si>
  <si>
    <t>SYRIA</t>
  </si>
  <si>
    <t>TAIWAN</t>
  </si>
  <si>
    <t>TAJIKISTAN</t>
  </si>
  <si>
    <t>TANZANIA</t>
  </si>
  <si>
    <t>THAILAND</t>
  </si>
  <si>
    <t>TOGO</t>
  </si>
  <si>
    <t>TOKELAU</t>
  </si>
  <si>
    <t>TONGA</t>
  </si>
  <si>
    <t>TRINIDAD AND TOBAGO</t>
  </si>
  <si>
    <t>TUNISIA</t>
  </si>
  <si>
    <t>TURKEY</t>
  </si>
  <si>
    <t>TURKMENISTAN</t>
  </si>
  <si>
    <t>TURKS AND CAICOS ISLANDS</t>
  </si>
  <si>
    <t>TUVALU</t>
  </si>
  <si>
    <t>UGANDA</t>
  </si>
  <si>
    <t>UKRAINE</t>
  </si>
  <si>
    <t>UNITED ARAB EMIRATES</t>
  </si>
  <si>
    <t>UNITED KINGDOM</t>
  </si>
  <si>
    <t>UNITED STATES</t>
  </si>
  <si>
    <t>UNITED STATES MINOR OUTLYING ISLANDS</t>
  </si>
  <si>
    <t>URUGUAY</t>
  </si>
  <si>
    <t>UZBEKISTAN</t>
  </si>
  <si>
    <t>VANUATU</t>
  </si>
  <si>
    <t>VATICAN CITY STATE (HOLY SEE)</t>
  </si>
  <si>
    <t>VENEZUELA</t>
  </si>
  <si>
    <t>VIETNAM</t>
  </si>
  <si>
    <t>VIRGIN ISLANDS (BRITISH)</t>
  </si>
  <si>
    <t>VIRGIN ISLANDS (U.S.)</t>
  </si>
  <si>
    <t>WALLIS AND FUTUNA ISLANDS</t>
  </si>
  <si>
    <t>WESTERN SAHARA</t>
  </si>
  <si>
    <t>YEMEN</t>
  </si>
  <si>
    <t>ZAMBIA</t>
  </si>
  <si>
    <t>ZIMBABWE</t>
  </si>
  <si>
    <t>PCF!A4</t>
  </si>
  <si>
    <t>PCF!A5</t>
  </si>
  <si>
    <t>PCF!B4</t>
  </si>
  <si>
    <t>PCF!B5</t>
  </si>
  <si>
    <t>- On the cover page, the hyperlinks in the Data Errors columns will bring you directly to the corresponding validation sheets</t>
  </si>
  <si>
    <t>PCF!C4</t>
  </si>
  <si>
    <t>PCF!C5</t>
  </si>
  <si>
    <t>PCF!D4</t>
  </si>
  <si>
    <t>PCF!D5</t>
  </si>
  <si>
    <t>PCF!E4</t>
  </si>
  <si>
    <t>PCF!E5</t>
  </si>
  <si>
    <t>PCF!F4</t>
  </si>
  <si>
    <t>PCF!F5</t>
  </si>
  <si>
    <t>PCF!I4</t>
  </si>
  <si>
    <t>PCF!I5</t>
  </si>
  <si>
    <t>PCF!J4</t>
  </si>
  <si>
    <t>PCF!J5</t>
  </si>
  <si>
    <t>PCF!K4</t>
  </si>
  <si>
    <t>PCF!K5</t>
  </si>
  <si>
    <t>Introduction</t>
  </si>
  <si>
    <t>Mandatory Fields</t>
  </si>
  <si>
    <t>Rename the worksheets</t>
  </si>
  <si>
    <t>Add or delete worksheets</t>
  </si>
  <si>
    <t>Add or delete columns within the worksheets</t>
  </si>
  <si>
    <t>Once the mandatory fields have been completed for PCF role selected, the template will upload successfully and the PCF In Situ Return can be signed off and submitted.</t>
  </si>
  <si>
    <t>Remove the security protection on this PCF Information File</t>
  </si>
  <si>
    <t xml:space="preserve">This PCF Information File must be submitted through the Online Reporting System through a dedicated link on the Central Bank Website. </t>
  </si>
  <si>
    <t>If the structure or format of this PCF Information File has been altered in any way or this file is incomplete, the file will not be accepted by the upload mechanism on the Online Reporting System on Central Bank Website.</t>
  </si>
  <si>
    <t>Saving this PCF Information File</t>
  </si>
  <si>
    <t>Uploading this PCF Information File</t>
  </si>
  <si>
    <t>Altering this PCF Information File</t>
  </si>
  <si>
    <t>Completing this PCF Information File</t>
  </si>
  <si>
    <t>This file is complete when the following fields are provided for PCF role held:</t>
  </si>
  <si>
    <t xml:space="preserve">If a PCF Information File is uploaded where any of the mandatory fields are incomplete, an error email message will be sent specifying specific field containing the error. The upload will not be successful. To upload successfully, log back onto ONR and re-submit the PCF Information File with the specified errors rectified. </t>
  </si>
  <si>
    <t>Version 1.0</t>
  </si>
  <si>
    <t>PCF role</t>
  </si>
  <si>
    <t>PCF!A6</t>
  </si>
  <si>
    <t>PCF!B6</t>
  </si>
  <si>
    <t>PCF!K6</t>
  </si>
  <si>
    <t>PCF!J6</t>
  </si>
  <si>
    <t>PCF!I6</t>
  </si>
  <si>
    <t>PCF!F6</t>
  </si>
  <si>
    <t>PCF!E6</t>
  </si>
  <si>
    <t>PCF!D6</t>
  </si>
  <si>
    <t>PCF!C6</t>
  </si>
  <si>
    <t xml:space="preserve">The PCF Information File will not be accepted if all mandatory fields for a selected PCF role has not been filled out. Where a PCF role has been selected in a row, all mandatory fields must be completed in that row in order for a submission to be accepted. </t>
  </si>
  <si>
    <r>
      <rPr>
        <b/>
        <sz val="11"/>
        <color indexed="8"/>
        <rFont val="Calibri"/>
        <family val="2"/>
        <scheme val="minor"/>
      </rPr>
      <t>Note:</t>
    </r>
    <r>
      <rPr>
        <sz val="11"/>
        <rFont val="Calibri"/>
        <family val="2"/>
        <scheme val="minor"/>
      </rPr>
      <t xml:space="preserve"> The PCF In Situ Return cannot be signed-off unless a PCF Information File is successfully uploaded to ONR. When PCF Information File has been successfully uploaded a confirmation will be received.</t>
    </r>
  </si>
  <si>
    <t xml:space="preserve">Both the Online Reporting System and the Central Bank of Ireland website upload mechanisms will not permit Institutions to upload any file other than a completed and saved version of this PCF Information File. </t>
  </si>
  <si>
    <t>Where a PCF role has been selected all fields are mandatory with the exception of Address Line 2 and Address Line 3.</t>
  </si>
  <si>
    <t>If any of the following actions are performed, the PCF Information File will not be accepted by the upload system:</t>
  </si>
  <si>
    <t xml:space="preserve">Note for persons holding two or more PCF roles </t>
  </si>
  <si>
    <t>For further guidance on how to submit the Return please refer to the fitness &amp; probity section of the CBI website (www.centralbank.ie).</t>
  </si>
  <si>
    <t>PCF!A7</t>
  </si>
  <si>
    <t>PCF!A8</t>
  </si>
  <si>
    <t>PCF!A9</t>
  </si>
  <si>
    <t>PCF!A10</t>
  </si>
  <si>
    <t>PCF!A11</t>
  </si>
  <si>
    <t>PCF!A12</t>
  </si>
  <si>
    <t>PCF!A13</t>
  </si>
  <si>
    <t>PCF!A14</t>
  </si>
  <si>
    <t>PCF!A15</t>
  </si>
  <si>
    <t>PCF!A16</t>
  </si>
  <si>
    <t>PCF!A17</t>
  </si>
  <si>
    <t>PCF!A18</t>
  </si>
  <si>
    <t>PCF!A19</t>
  </si>
  <si>
    <t>PCF!A20</t>
  </si>
  <si>
    <t>PCF!A21</t>
  </si>
  <si>
    <t>PCF!A22</t>
  </si>
  <si>
    <t>PCF!A23</t>
  </si>
  <si>
    <t>PCF!C7</t>
  </si>
  <si>
    <t>PCF!C8</t>
  </si>
  <si>
    <t>PCF!C9</t>
  </si>
  <si>
    <t>PCF!C10</t>
  </si>
  <si>
    <t>PCF!C11</t>
  </si>
  <si>
    <t>PCF!C12</t>
  </si>
  <si>
    <t>PCF!C13</t>
  </si>
  <si>
    <t>PCF!C14</t>
  </si>
  <si>
    <t>PCF!C15</t>
  </si>
  <si>
    <t>PCF!C16</t>
  </si>
  <si>
    <t>PCF!C17</t>
  </si>
  <si>
    <t>PCF!C18</t>
  </si>
  <si>
    <t>PCF!C19</t>
  </si>
  <si>
    <t>PCF!C20</t>
  </si>
  <si>
    <t>PCF!C21</t>
  </si>
  <si>
    <t>PCF!C22</t>
  </si>
  <si>
    <t>PCF!C23</t>
  </si>
  <si>
    <t>PCF!D7</t>
  </si>
  <si>
    <t>PCF!D8</t>
  </si>
  <si>
    <t>PCF!D9</t>
  </si>
  <si>
    <t>PCF!D10</t>
  </si>
  <si>
    <t>PCF!D11</t>
  </si>
  <si>
    <t>PCF!D12</t>
  </si>
  <si>
    <t>PCF!D13</t>
  </si>
  <si>
    <t>PCF!D14</t>
  </si>
  <si>
    <t>PCF!D15</t>
  </si>
  <si>
    <t>PCF!D16</t>
  </si>
  <si>
    <t>PCF!D17</t>
  </si>
  <si>
    <t>PCF!D18</t>
  </si>
  <si>
    <t>PCF!D19</t>
  </si>
  <si>
    <t>PCF!D20</t>
  </si>
  <si>
    <t>PCF!D21</t>
  </si>
  <si>
    <t>PCF!D22</t>
  </si>
  <si>
    <t>PCF!D23</t>
  </si>
  <si>
    <t>PCF!E7</t>
  </si>
  <si>
    <t>PCF!E8</t>
  </si>
  <si>
    <t>PCF!E9</t>
  </si>
  <si>
    <t>PCF!E10</t>
  </si>
  <si>
    <t>PCF!E11</t>
  </si>
  <si>
    <t>PCF!E12</t>
  </si>
  <si>
    <t>PCF!E13</t>
  </si>
  <si>
    <t>PCF!E14</t>
  </si>
  <si>
    <t>PCF!E15</t>
  </si>
  <si>
    <t>PCF!E16</t>
  </si>
  <si>
    <t>PCF!E17</t>
  </si>
  <si>
    <t>PCF!E18</t>
  </si>
  <si>
    <t>PCF!E19</t>
  </si>
  <si>
    <t>PCF!E20</t>
  </si>
  <si>
    <t>PCF!E21</t>
  </si>
  <si>
    <t>PCF!E22</t>
  </si>
  <si>
    <t>PCF!E23</t>
  </si>
  <si>
    <t>PCF!F7</t>
  </si>
  <si>
    <t>PCF!F8</t>
  </si>
  <si>
    <t>PCF!F9</t>
  </si>
  <si>
    <t>PCF!F10</t>
  </si>
  <si>
    <t>PCF!F11</t>
  </si>
  <si>
    <t>PCF!F12</t>
  </si>
  <si>
    <t>PCF!F13</t>
  </si>
  <si>
    <t>PCF!F14</t>
  </si>
  <si>
    <t>PCF!F15</t>
  </si>
  <si>
    <t>PCF!F16</t>
  </si>
  <si>
    <t>PCF!F17</t>
  </si>
  <si>
    <t>PCF!F18</t>
  </si>
  <si>
    <t>PCF!F19</t>
  </si>
  <si>
    <t>PCF!F20</t>
  </si>
  <si>
    <t>PCF!F21</t>
  </si>
  <si>
    <t>PCF!F22</t>
  </si>
  <si>
    <t>PCF!F23</t>
  </si>
  <si>
    <t>PCF!I7</t>
  </si>
  <si>
    <t>PCF!I8</t>
  </si>
  <si>
    <t>PCF!I9</t>
  </si>
  <si>
    <t>PCF!I10</t>
  </si>
  <si>
    <t>PCF!I11</t>
  </si>
  <si>
    <t>PCF!I12</t>
  </si>
  <si>
    <t>PCF!I13</t>
  </si>
  <si>
    <t>PCF!I14</t>
  </si>
  <si>
    <t>PCF!I15</t>
  </si>
  <si>
    <t>PCF!I16</t>
  </si>
  <si>
    <t>PCF!I17</t>
  </si>
  <si>
    <t>PCF!I18</t>
  </si>
  <si>
    <t>PCF!I19</t>
  </si>
  <si>
    <t>PCF!I20</t>
  </si>
  <si>
    <t>PCF!I21</t>
  </si>
  <si>
    <t>PCF!I22</t>
  </si>
  <si>
    <t>PCF!I23</t>
  </si>
  <si>
    <t>PCF!J7</t>
  </si>
  <si>
    <t>PCF!J8</t>
  </si>
  <si>
    <t>PCF!J9</t>
  </si>
  <si>
    <t>PCF!J10</t>
  </si>
  <si>
    <t>PCF!J11</t>
  </si>
  <si>
    <t>PCF!J12</t>
  </si>
  <si>
    <t>PCF!J13</t>
  </si>
  <si>
    <t>PCF!J14</t>
  </si>
  <si>
    <t>PCF!J15</t>
  </si>
  <si>
    <t>PCF!J16</t>
  </si>
  <si>
    <t>PCF!J17</t>
  </si>
  <si>
    <t>PCF!J18</t>
  </si>
  <si>
    <t>PCF!J19</t>
  </si>
  <si>
    <t>PCF!J20</t>
  </si>
  <si>
    <t>PCF!J21</t>
  </si>
  <si>
    <t>PCF!J22</t>
  </si>
  <si>
    <t>PCF!J23</t>
  </si>
  <si>
    <t>PCF!K7</t>
  </si>
  <si>
    <t>PCF!K8</t>
  </si>
  <si>
    <t>PCF!K9</t>
  </si>
  <si>
    <t>PCF!K10</t>
  </si>
  <si>
    <t>PCF!K11</t>
  </si>
  <si>
    <t>PCF!K12</t>
  </si>
  <si>
    <t>PCF!K13</t>
  </si>
  <si>
    <t>PCF!K14</t>
  </si>
  <si>
    <t>PCF!K15</t>
  </si>
  <si>
    <t>PCF!K16</t>
  </si>
  <si>
    <t>PCF!K17</t>
  </si>
  <si>
    <t>PCF!K18</t>
  </si>
  <si>
    <t>PCF!K19</t>
  </si>
  <si>
    <t>PCF!K20</t>
  </si>
  <si>
    <t>PCF!K21</t>
  </si>
  <si>
    <t>PCF!K22</t>
  </si>
  <si>
    <t>PCF!K23</t>
  </si>
  <si>
    <t>PCF!B7</t>
  </si>
  <si>
    <t>PCF!B8</t>
  </si>
  <si>
    <t>PCF!B9</t>
  </si>
  <si>
    <t>PCF!B10</t>
  </si>
  <si>
    <t>PCF!B11</t>
  </si>
  <si>
    <t>PCF!B12</t>
  </si>
  <si>
    <t>PCF!B13</t>
  </si>
  <si>
    <t>PCF!B14</t>
  </si>
  <si>
    <t>PCF!B15</t>
  </si>
  <si>
    <t>PCF!B16</t>
  </si>
  <si>
    <t>PCF!B17</t>
  </si>
  <si>
    <t>PCF!B18</t>
  </si>
  <si>
    <t>PCF!B19</t>
  </si>
  <si>
    <t>PCF!B20</t>
  </si>
  <si>
    <t>PCF!B21</t>
  </si>
  <si>
    <t>PCF!B22</t>
  </si>
  <si>
    <t>PCF!B23</t>
  </si>
  <si>
    <t>Doctor</t>
  </si>
  <si>
    <t>Armagh</t>
  </si>
  <si>
    <t>AALAND ISLANDS</t>
  </si>
  <si>
    <t>The office of independent non-executive director (PCF-2B)</t>
  </si>
  <si>
    <t>Head of Compliance (PCF-12)</t>
  </si>
  <si>
    <t>Head of Anti-Money Laundering and Counter Terrorist Financing Compliance (PCF-52)</t>
  </si>
  <si>
    <t>Branch managers of branches established outside the State (PCF-16)</t>
  </si>
  <si>
    <t>PCF!L4</t>
  </si>
  <si>
    <t>Start Date</t>
  </si>
  <si>
    <t>Date Of Birth * 
(dd/mm/yyyy)</t>
  </si>
  <si>
    <t xml:space="preserve">Start Date * 
 (dd/mm/yyyy) </t>
  </si>
  <si>
    <r>
      <rPr>
        <b/>
        <sz val="11"/>
        <rFont val="Calibri"/>
        <family val="2"/>
        <scheme val="minor"/>
      </rPr>
      <t>PCF</t>
    </r>
    <r>
      <rPr>
        <sz val="11"/>
        <rFont val="Calibri"/>
        <family val="2"/>
        <scheme val="minor"/>
      </rPr>
      <t xml:space="preserve"> – PCF role within the Regulated Institution, PCF role must be selected from the options in the drop down menu.</t>
    </r>
  </si>
  <si>
    <r>
      <rPr>
        <b/>
        <sz val="11"/>
        <rFont val="Calibri"/>
        <family val="2"/>
        <scheme val="minor"/>
      </rPr>
      <t>Title</t>
    </r>
    <r>
      <rPr>
        <sz val="11"/>
        <rFont val="Calibri"/>
        <family val="2"/>
        <scheme val="minor"/>
      </rPr>
      <t xml:space="preserve"> – For the PCF, the title of Doctor, Miss, Mr, Mrs or Ms. must be selected from the drop down menu.</t>
    </r>
  </si>
  <si>
    <r>
      <t>Forename</t>
    </r>
    <r>
      <rPr>
        <sz val="11"/>
        <rFont val="Calibri"/>
        <family val="2"/>
        <scheme val="minor"/>
      </rPr>
      <t xml:space="preserve"> – The forename of the person holding the PCF role must be provided in full. A maximum of 100 characters will be permitted.</t>
    </r>
  </si>
  <si>
    <r>
      <t>Surname</t>
    </r>
    <r>
      <rPr>
        <sz val="11"/>
        <rFont val="Calibri"/>
        <family val="2"/>
        <scheme val="minor"/>
      </rPr>
      <t xml:space="preserve"> – The surname of the person holding the PCF role must be provided in full. A maximum of 100 characters will be permitted.</t>
    </r>
  </si>
  <si>
    <r>
      <t>Date of Birth</t>
    </r>
    <r>
      <rPr>
        <sz val="11"/>
        <rFont val="Calibri"/>
        <family val="2"/>
        <scheme val="minor"/>
      </rPr>
      <t xml:space="preserve"> – The date of birth of the person holding the PCF role must be provided in the format of dd/mm/yyyy.</t>
    </r>
  </si>
  <si>
    <r>
      <t>Address Line 1</t>
    </r>
    <r>
      <rPr>
        <sz val="11"/>
        <rFont val="Calibri"/>
        <family val="2"/>
        <scheme val="minor"/>
      </rPr>
      <t xml:space="preserve"> – The 1</t>
    </r>
    <r>
      <rPr>
        <vertAlign val="superscript"/>
        <sz val="11"/>
        <rFont val="Calibri"/>
        <family val="2"/>
        <scheme val="minor"/>
      </rPr>
      <t>st</t>
    </r>
    <r>
      <rPr>
        <sz val="11"/>
        <rFont val="Calibri"/>
        <family val="2"/>
        <scheme val="minor"/>
      </rPr>
      <t xml:space="preserve"> line of the primary residential address of the person holding the PCF role must be provided. A maximum of 100 characters will be permitted.</t>
    </r>
  </si>
  <si>
    <r>
      <t>Address Line 2 –</t>
    </r>
    <r>
      <rPr>
        <sz val="11"/>
        <rFont val="Calibri"/>
        <family val="2"/>
        <scheme val="minor"/>
      </rPr>
      <t xml:space="preserve"> The 2</t>
    </r>
    <r>
      <rPr>
        <vertAlign val="superscript"/>
        <sz val="11"/>
        <rFont val="Calibri"/>
        <family val="2"/>
        <scheme val="minor"/>
      </rPr>
      <t>nd</t>
    </r>
    <r>
      <rPr>
        <sz val="11"/>
        <rFont val="Calibri"/>
        <family val="2"/>
        <scheme val="minor"/>
      </rPr>
      <t xml:space="preserve"> line of the primary residential address of the person holding the PCF role can be provided if necessary. A maximum of 100 characters will be permitted.</t>
    </r>
  </si>
  <si>
    <r>
      <t>Address Line 3 –</t>
    </r>
    <r>
      <rPr>
        <sz val="11"/>
        <rFont val="Calibri"/>
        <family val="2"/>
        <scheme val="minor"/>
      </rPr>
      <t xml:space="preserve"> The 3</t>
    </r>
    <r>
      <rPr>
        <vertAlign val="superscript"/>
        <sz val="11"/>
        <rFont val="Calibri"/>
        <family val="2"/>
        <scheme val="minor"/>
      </rPr>
      <t>rd</t>
    </r>
    <r>
      <rPr>
        <sz val="11"/>
        <rFont val="Calibri"/>
        <family val="2"/>
        <scheme val="minor"/>
      </rPr>
      <t xml:space="preserve"> line of the primary residential address of the person holding the PCF role can be provided if necessary. A maximum of 100 characters will be permitted.</t>
    </r>
  </si>
  <si>
    <r>
      <t>Town or City</t>
    </r>
    <r>
      <rPr>
        <sz val="11"/>
        <rFont val="Calibri"/>
        <family val="2"/>
        <scheme val="minor"/>
      </rPr>
      <t xml:space="preserve"> – The town or city of the primary residential address of the person holding the PCF role must be provided. A maximum of 100 characters will be permitted.</t>
    </r>
  </si>
  <si>
    <r>
      <t>Country</t>
    </r>
    <r>
      <rPr>
        <sz val="11"/>
        <rFont val="Calibri"/>
        <family val="2"/>
        <scheme val="minor"/>
      </rPr>
      <t xml:space="preserve"> – The country of the primary residential address of the person holding the PCF role must be selected from the drop down menu.</t>
    </r>
  </si>
  <si>
    <r>
      <t xml:space="preserve">Email Address </t>
    </r>
    <r>
      <rPr>
        <sz val="11"/>
        <rFont val="Calibri"/>
        <family val="2"/>
        <scheme val="minor"/>
      </rPr>
      <t>– A valid email address at which the person holding the PCF role may be contacted must be provided. A maximum of 100 characters will be permitted.</t>
    </r>
  </si>
  <si>
    <r>
      <t>Start Date -</t>
    </r>
    <r>
      <rPr>
        <sz val="11"/>
        <rFont val="Calibri"/>
        <family val="2"/>
        <scheme val="minor"/>
      </rPr>
      <t xml:space="preserve"> Automated field - not editable</t>
    </r>
  </si>
  <si>
    <r>
      <t>End Date -</t>
    </r>
    <r>
      <rPr>
        <sz val="11"/>
        <rFont val="Calibri"/>
        <family val="2"/>
        <scheme val="minor"/>
      </rPr>
      <t xml:space="preserve"> Complete where appropriate (i.e. where an individual was performing the role at the time of the introduction of the regulations however has since left the position)</t>
    </r>
  </si>
  <si>
    <r>
      <t xml:space="preserve">Due Diligence Performed - </t>
    </r>
    <r>
      <rPr>
        <sz val="11"/>
        <rFont val="Calibri"/>
        <family val="2"/>
        <scheme val="minor"/>
      </rPr>
      <t>Applicable to PCF16 or to PCF52 where the individual did not hold PCF15 on the introduction of the new Regulationms</t>
    </r>
  </si>
  <si>
    <r>
      <t xml:space="preserve">Due Diligence Not Required - </t>
    </r>
    <r>
      <rPr>
        <sz val="11"/>
        <rFont val="Calibri"/>
        <family val="2"/>
        <scheme val="minor"/>
      </rPr>
      <t>Applicable for PCF12 and PCF52 where the individual held PCF15 and PCF2B where the individual held PCF2 on the introduction of the new Regulationms</t>
    </r>
  </si>
  <si>
    <r>
      <t xml:space="preserve">Where a person holds two or more of the PCF roles, each PCF role </t>
    </r>
    <r>
      <rPr>
        <b/>
        <u/>
        <sz val="11"/>
        <color theme="1"/>
        <rFont val="Calibri"/>
        <family val="2"/>
        <scheme val="minor"/>
      </rPr>
      <t>must</t>
    </r>
    <r>
      <rPr>
        <sz val="10"/>
        <rFont val="Arial"/>
        <family val="2"/>
      </rPr>
      <t xml:space="preserve"> be selected on an individual row and the remaining personal information provided.</t>
    </r>
  </si>
  <si>
    <t>PCF!M4</t>
  </si>
  <si>
    <t>PCF!M5</t>
  </si>
  <si>
    <t>PCF!M6</t>
  </si>
  <si>
    <t>PCF!M7</t>
  </si>
  <si>
    <t>PCF!M8</t>
  </si>
  <si>
    <t>PCF!M9</t>
  </si>
  <si>
    <t>PCF!M20</t>
  </si>
  <si>
    <t>PCF!M10</t>
  </si>
  <si>
    <t>PCF!M11</t>
  </si>
  <si>
    <t>PCF!M12</t>
  </si>
  <si>
    <t>PCF!M13</t>
  </si>
  <si>
    <t>PCF!M14</t>
  </si>
  <si>
    <t>PCF!M15</t>
  </si>
  <si>
    <t>PCF!M16</t>
  </si>
  <si>
    <t>PCF!M17</t>
  </si>
  <si>
    <t>PCF!M18</t>
  </si>
  <si>
    <t>PCF!M19</t>
  </si>
  <si>
    <t>PCF!M21</t>
  </si>
  <si>
    <t>PCF!M22</t>
  </si>
  <si>
    <t>PCF!M23</t>
  </si>
  <si>
    <t>PCF!L23</t>
  </si>
  <si>
    <t>PCF!L5</t>
  </si>
  <si>
    <t>PCF!L6</t>
  </si>
  <si>
    <t>PCF!L7</t>
  </si>
  <si>
    <t>PCF!L8</t>
  </si>
  <si>
    <t>PCF!L9</t>
  </si>
  <si>
    <t>PCF!L10</t>
  </si>
  <si>
    <t>PCF!L11</t>
  </si>
  <si>
    <t>PCF!L12</t>
  </si>
  <si>
    <t>PCF!L13</t>
  </si>
  <si>
    <t>PCF!L14</t>
  </si>
  <si>
    <t>PCF!L15</t>
  </si>
  <si>
    <t>PCF!L16</t>
  </si>
  <si>
    <t>PCF!L17</t>
  </si>
  <si>
    <t>PCF!L18</t>
  </si>
  <si>
    <t>PCF!L19</t>
  </si>
  <si>
    <t>PCF!L20</t>
  </si>
  <si>
    <t>PCF!L21</t>
  </si>
  <si>
    <t>PCF!L22</t>
  </si>
  <si>
    <t>Due Diligence
 Performed</t>
  </si>
  <si>
    <t>Yes</t>
  </si>
  <si>
    <t>No</t>
  </si>
  <si>
    <t>Due Diligence Not required</t>
  </si>
  <si>
    <t>Due Diligence 
Not required *</t>
  </si>
  <si>
    <t>Due Diligence
 Performed *</t>
  </si>
  <si>
    <t>End Date
 (dd/mm/yyyy)</t>
  </si>
  <si>
    <t>Earliest End Date</t>
  </si>
  <si>
    <t>PCF!N4</t>
  </si>
  <si>
    <t>PCF!N5</t>
  </si>
  <si>
    <t>PCF!N6</t>
  </si>
  <si>
    <t>PCF!N7</t>
  </si>
  <si>
    <t>PCF!N8</t>
  </si>
  <si>
    <t>PCF!N9</t>
  </si>
  <si>
    <t>PCF!N10</t>
  </si>
  <si>
    <t>PCF!N11</t>
  </si>
  <si>
    <t>PCF!N12</t>
  </si>
  <si>
    <t>PCF!N13</t>
  </si>
  <si>
    <t>PCF!N14</t>
  </si>
  <si>
    <t>PCF!N15</t>
  </si>
  <si>
    <t>PCF!N16</t>
  </si>
  <si>
    <t>PCF!N17</t>
  </si>
  <si>
    <t>PCF!N18</t>
  </si>
  <si>
    <t>PCF!N19</t>
  </si>
  <si>
    <t>PCF!N20</t>
  </si>
  <si>
    <t>PCF!N21</t>
  </si>
  <si>
    <t>PCF!N22</t>
  </si>
  <si>
    <t>PCF!N23</t>
  </si>
  <si>
    <t>Regulated Institutions must submit this PCF Information File containing information relating to each holder of a PCF role, which relates to the In Situ process for the new Regulations introduced on 05/04/2022</t>
  </si>
  <si>
    <t>The PCF Information File must be saved in a format outlined on the file upload screen on ONR (i.e. C12345_YYYYMMDD_IQB where C12345 is the Regulated Institution login on ONR, YYYYMMDD is the reporting date, and IQB is the return type code ) and then uploaded via ONR.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</si>
</sst>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_-* #,##0.00\ _m_k_-;\-* #,##0.00\ _m_k_-;_-* &quot;-&quot;??\ _m_k_-;_-@_-"/>
    <numFmt numFmtId="166" formatCode="_-* #,##0\ _m_k_-;\-* #,##0\ _m_k_-;_-* &quot;-&quot;\ _m_k_-;_-@_-"/>
    <numFmt numFmtId="167" formatCode="_-* #,##0\ &quot;mk&quot;_-;\-* #,##0\ &quot;mk&quot;_-;_-* &quot;-&quot;\ &quot;mk&quot;_-;_-@_-"/>
    <numFmt numFmtId="168" formatCode="_-* #,##0.00\ &quot;mk&quot;_-;\-* #,##0.00\ &quot;mk&quot;_-;_-* &quot;-&quot;??\ &quot;mk&quot;_-;_-@_-"/>
    <numFmt numFmtId="169" formatCode="dd/mm/yyyy;@"/>
  </numFmts>
  <fonts count="33" x14ac:knownFonts="1">
    <font>
      <sz val="10"/>
      <name val="Arial"/>
    </font>
    <font>
      <sz val="11"/>
      <color theme="1"/>
      <name val="Calibri"/>
      <family val="2"/>
      <scheme val="minor"/>
    </font>
    <font>
      <sz val="11"/>
      <color theme="1"/>
      <name val="Calibri"/>
      <family val="2"/>
      <scheme val="minor"/>
    </font>
    <font>
      <sz val="11"/>
      <color theme="1"/>
      <name val="Times New Roman"/>
      <family val="2"/>
    </font>
    <font>
      <sz val="10"/>
      <name val="Arial"/>
      <family val="2"/>
    </font>
    <font>
      <sz val="10"/>
      <name val="Arial"/>
      <family val="2"/>
    </font>
    <font>
      <u/>
      <sz val="10"/>
      <color indexed="12"/>
      <name val="Arial"/>
      <family val="2"/>
    </font>
    <font>
      <sz val="12"/>
      <name val="Arial"/>
      <family val="2"/>
    </font>
    <font>
      <sz val="10"/>
      <name val="Calibri"/>
      <family val="2"/>
    </font>
    <font>
      <b/>
      <sz val="12"/>
      <name val="Calibri"/>
      <family val="2"/>
    </font>
    <font>
      <sz val="11"/>
      <color theme="1"/>
      <name val="Times New Roman"/>
      <family val="2"/>
    </font>
    <font>
      <u/>
      <sz val="10"/>
      <color theme="10"/>
      <name val="Arial"/>
      <family val="2"/>
    </font>
    <font>
      <sz val="11"/>
      <color theme="1"/>
      <name val="Calibri"/>
      <family val="2"/>
      <scheme val="minor"/>
    </font>
    <font>
      <sz val="11"/>
      <name val="Calibri"/>
      <family val="2"/>
      <scheme val="minor"/>
    </font>
    <font>
      <b/>
      <sz val="11"/>
      <color theme="1"/>
      <name val="Calibri"/>
      <family val="2"/>
      <scheme val="minor"/>
    </font>
    <font>
      <sz val="10"/>
      <name val="Calibri"/>
      <family val="2"/>
      <scheme val="minor"/>
    </font>
    <font>
      <u/>
      <sz val="10"/>
      <color theme="10"/>
      <name val="Calibri"/>
      <family val="2"/>
      <scheme val="minor"/>
    </font>
    <font>
      <sz val="10"/>
      <color theme="1" tint="0.14999847407452621"/>
      <name val="Calibri"/>
      <family val="2"/>
      <scheme val="minor"/>
    </font>
    <font>
      <u/>
      <sz val="10"/>
      <color rgb="FF00B0F0"/>
      <name val="Calibri"/>
      <family val="2"/>
      <scheme val="minor"/>
    </font>
    <font>
      <b/>
      <u/>
      <sz val="10"/>
      <color theme="1" tint="0.14999847407452621"/>
      <name val="Calibri"/>
      <family val="2"/>
      <scheme val="minor"/>
    </font>
    <font>
      <b/>
      <u/>
      <sz val="14"/>
      <name val="Calibri"/>
      <family val="2"/>
      <scheme val="minor"/>
    </font>
    <font>
      <b/>
      <i/>
      <sz val="10"/>
      <color theme="1" tint="0.14999847407452621"/>
      <name val="Calibri"/>
      <family val="2"/>
      <scheme val="minor"/>
    </font>
    <font>
      <b/>
      <sz val="11"/>
      <color theme="0"/>
      <name val="Calibri"/>
      <family val="2"/>
      <scheme val="minor"/>
    </font>
    <font>
      <sz val="12"/>
      <name val="Calibri"/>
      <family val="2"/>
      <scheme val="minor"/>
    </font>
    <font>
      <b/>
      <sz val="12"/>
      <name val="Calibri"/>
      <family val="2"/>
      <scheme val="minor"/>
    </font>
    <font>
      <b/>
      <sz val="10"/>
      <name val="Calibri"/>
      <family val="2"/>
      <scheme val="minor"/>
    </font>
    <font>
      <b/>
      <sz val="11"/>
      <name val="Calibri"/>
      <family val="2"/>
      <scheme val="minor"/>
    </font>
    <font>
      <b/>
      <sz val="12"/>
      <color theme="0"/>
      <name val="Calibri"/>
      <family val="2"/>
      <scheme val="minor"/>
    </font>
    <font>
      <b/>
      <sz val="11"/>
      <color indexed="8"/>
      <name val="Calibri"/>
      <family val="2"/>
      <scheme val="minor"/>
    </font>
    <font>
      <b/>
      <u/>
      <sz val="11"/>
      <color theme="1"/>
      <name val="Calibri"/>
      <family val="2"/>
      <scheme val="minor"/>
    </font>
    <font>
      <sz val="11"/>
      <name val="Calibri"/>
      <family val="2"/>
    </font>
    <font>
      <vertAlign val="superscript"/>
      <sz val="11"/>
      <name val="Calibri"/>
      <family val="2"/>
      <scheme val="minor"/>
    </font>
    <font>
      <u/>
      <sz val="9"/>
      <color theme="1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134EAD"/>
        <bgColor indexed="64"/>
      </patternFill>
    </fill>
    <fill>
      <patternFill patternType="solid">
        <fgColor theme="2"/>
        <bgColor indexed="64"/>
      </patternFill>
    </fill>
    <fill>
      <patternFill patternType="solid">
        <fgColor theme="2" tint="-0.499984740745262"/>
        <bgColor indexed="64"/>
      </patternFill>
    </fill>
    <fill>
      <patternFill patternType="solid">
        <fgColor rgb="FFE7AE91"/>
        <bgColor indexed="64"/>
      </patternFill>
    </fill>
  </fills>
  <borders count="32">
    <border>
      <left/>
      <right/>
      <top/>
      <bottom/>
      <diagonal/>
    </border>
    <border>
      <left/>
      <right style="thin">
        <color indexed="64"/>
      </right>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theme="0" tint="-0.14996795556505021"/>
      </left>
      <right/>
      <top style="medium">
        <color theme="0" tint="-0.14996795556505021"/>
      </top>
      <bottom style="medium">
        <color theme="0" tint="-0.14996795556505021"/>
      </bottom>
      <diagonal/>
    </border>
    <border>
      <left/>
      <right/>
      <top style="medium">
        <color theme="0" tint="-0.14996795556505021"/>
      </top>
      <bottom style="medium">
        <color theme="0" tint="-0.14996795556505021"/>
      </bottom>
      <diagonal/>
    </border>
    <border>
      <left/>
      <right style="medium">
        <color theme="0" tint="-0.14996795556505021"/>
      </right>
      <top style="medium">
        <color theme="0" tint="-0.14996795556505021"/>
      </top>
      <bottom style="medium">
        <color theme="0" tint="-0.1499679555650502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0" tint="-0.14996795556505021"/>
      </left>
      <right/>
      <top style="medium">
        <color theme="0" tint="-0.14996795556505021"/>
      </top>
      <bottom/>
      <diagonal/>
    </border>
    <border>
      <left/>
      <right/>
      <top style="medium">
        <color theme="0" tint="-0.14996795556505021"/>
      </top>
      <bottom/>
      <diagonal/>
    </border>
    <border>
      <left/>
      <right style="medium">
        <color theme="0" tint="-0.14996795556505021"/>
      </right>
      <top style="medium">
        <color theme="0" tint="-0.14996795556505021"/>
      </top>
      <bottom/>
      <diagonal/>
    </border>
  </borders>
  <cellStyleXfs count="22">
    <xf numFmtId="0" fontId="0" fillId="0" borderId="0">
      <protection locked="0"/>
    </xf>
    <xf numFmtId="164" fontId="4" fillId="0" borderId="0" applyFont="0" applyFill="0" applyBorder="0" applyAlignment="0" applyProtection="0"/>
    <xf numFmtId="164" fontId="10" fillId="0" borderId="0" applyFont="0" applyFill="0" applyBorder="0" applyAlignment="0" applyProtection="0"/>
    <xf numFmtId="0" fontId="11" fillId="0" borderId="0" applyNumberFormat="0" applyFill="0" applyBorder="0" applyAlignment="0" applyProtection="0"/>
    <xf numFmtId="0" fontId="6" fillId="0" borderId="0" applyNumberFormat="0" applyFill="0" applyBorder="0" applyAlignment="0" applyProtection="0">
      <alignment vertical="top"/>
      <protection locked="0"/>
    </xf>
    <xf numFmtId="0" fontId="4" fillId="0" borderId="0"/>
    <xf numFmtId="0" fontId="4" fillId="0" borderId="0"/>
    <xf numFmtId="0" fontId="5" fillId="0" borderId="0"/>
    <xf numFmtId="0" fontId="4" fillId="0" borderId="0"/>
    <xf numFmtId="0" fontId="4" fillId="0" borderId="0"/>
    <xf numFmtId="0" fontId="10" fillId="0" borderId="0"/>
    <xf numFmtId="0" fontId="4" fillId="0" borderId="0"/>
    <xf numFmtId="0" fontId="12" fillId="0" borderId="0"/>
    <xf numFmtId="0" fontId="4" fillId="0" borderId="0"/>
    <xf numFmtId="0" fontId="4" fillId="0" borderId="0"/>
    <xf numFmtId="0" fontId="4" fillId="0" borderId="0" applyBorder="0"/>
    <xf numFmtId="9"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7" fontId="4" fillId="0" borderId="0" applyFont="0" applyFill="0" applyBorder="0" applyAlignment="0" applyProtection="0"/>
    <xf numFmtId="168" fontId="4" fillId="0" borderId="0" applyFont="0" applyFill="0" applyBorder="0" applyAlignment="0" applyProtection="0"/>
    <xf numFmtId="0" fontId="3" fillId="0" borderId="0"/>
  </cellStyleXfs>
  <cellXfs count="158">
    <xf numFmtId="0" fontId="0" fillId="0" borderId="0" xfId="0">
      <protection locked="0"/>
    </xf>
    <xf numFmtId="0" fontId="15" fillId="3" borderId="0" xfId="0" applyFont="1" applyFill="1" applyAlignment="1" applyProtection="1">
      <alignment horizontal="left" vertical="center"/>
    </xf>
    <xf numFmtId="0" fontId="15" fillId="3" borderId="0" xfId="0" applyFont="1" applyFill="1" applyBorder="1" applyAlignment="1" applyProtection="1">
      <alignment horizontal="left" vertical="center"/>
    </xf>
    <xf numFmtId="0" fontId="8" fillId="3" borderId="0" xfId="0" applyFont="1" applyFill="1" applyProtection="1"/>
    <xf numFmtId="0" fontId="7" fillId="3" borderId="0" xfId="0" applyFont="1" applyFill="1" applyProtection="1"/>
    <xf numFmtId="0" fontId="8" fillId="3" borderId="0" xfId="0" applyFont="1" applyFill="1" applyAlignment="1" applyProtection="1">
      <alignment horizontal="center"/>
    </xf>
    <xf numFmtId="0" fontId="8" fillId="3" borderId="0" xfId="0" applyFont="1" applyFill="1" applyBorder="1" applyProtection="1"/>
    <xf numFmtId="0" fontId="8" fillId="3" borderId="0" xfId="0" applyFont="1" applyFill="1" applyBorder="1" applyAlignment="1" applyProtection="1">
      <alignment horizontal="center"/>
    </xf>
    <xf numFmtId="0" fontId="9" fillId="3" borderId="0" xfId="0" applyFont="1" applyFill="1" applyBorder="1" applyAlignment="1" applyProtection="1">
      <alignment horizontal="center"/>
    </xf>
    <xf numFmtId="0" fontId="15" fillId="3" borderId="0" xfId="0" applyFont="1" applyFill="1" applyBorder="1" applyAlignment="1" applyProtection="1">
      <alignment horizontal="center"/>
    </xf>
    <xf numFmtId="0" fontId="0" fillId="3" borderId="0" xfId="0" applyFill="1" applyProtection="1"/>
    <xf numFmtId="0" fontId="15" fillId="3" borderId="0" xfId="0" quotePrefix="1" applyFont="1" applyFill="1" applyBorder="1" applyAlignment="1" applyProtection="1">
      <alignment horizontal="center"/>
    </xf>
    <xf numFmtId="0" fontId="16" fillId="3" borderId="0" xfId="3" quotePrefix="1" applyFont="1" applyFill="1" applyProtection="1"/>
    <xf numFmtId="0" fontId="16" fillId="3" borderId="0" xfId="3" applyFont="1" applyFill="1" applyProtection="1"/>
    <xf numFmtId="0" fontId="13" fillId="0" borderId="0" xfId="0" applyFont="1" applyProtection="1"/>
    <xf numFmtId="0" fontId="16" fillId="3" borderId="0" xfId="3" applyFont="1" applyFill="1" applyAlignment="1" applyProtection="1">
      <alignment horizontal="center"/>
    </xf>
    <xf numFmtId="0" fontId="15" fillId="3" borderId="0" xfId="0" applyFont="1" applyFill="1" applyAlignment="1" applyProtection="1">
      <alignment horizontal="center" vertical="center"/>
    </xf>
    <xf numFmtId="0" fontId="17" fillId="2" borderId="0" xfId="0" applyFont="1" applyFill="1" applyBorder="1" applyProtection="1"/>
    <xf numFmtId="0" fontId="15" fillId="2" borderId="0" xfId="0" applyFont="1" applyFill="1" applyBorder="1" applyAlignment="1" applyProtection="1">
      <alignment horizontal="center"/>
    </xf>
    <xf numFmtId="0" fontId="15" fillId="2" borderId="0" xfId="0" applyFont="1" applyFill="1" applyBorder="1" applyProtection="1"/>
    <xf numFmtId="0" fontId="15" fillId="2" borderId="1" xfId="0" applyFont="1" applyFill="1" applyBorder="1" applyProtection="1"/>
    <xf numFmtId="0" fontId="17" fillId="2" borderId="5" xfId="0" applyFont="1" applyFill="1" applyBorder="1" applyProtection="1"/>
    <xf numFmtId="0" fontId="15" fillId="2" borderId="5" xfId="0" applyFont="1" applyFill="1" applyBorder="1" applyProtection="1"/>
    <xf numFmtId="0" fontId="15" fillId="2" borderId="8" xfId="0" applyFont="1" applyFill="1" applyBorder="1" applyProtection="1"/>
    <xf numFmtId="0" fontId="19" fillId="2" borderId="0" xfId="0" applyFont="1" applyFill="1" applyBorder="1" applyProtection="1"/>
    <xf numFmtId="0" fontId="17" fillId="2" borderId="0" xfId="0" quotePrefix="1" applyFont="1" applyFill="1" applyBorder="1" applyAlignment="1" applyProtection="1">
      <alignment vertical="center"/>
    </xf>
    <xf numFmtId="0" fontId="17" fillId="2" borderId="0" xfId="0" quotePrefix="1" applyFont="1" applyFill="1" applyBorder="1" applyAlignment="1" applyProtection="1">
      <alignment vertical="top"/>
    </xf>
    <xf numFmtId="0" fontId="17" fillId="3" borderId="3" xfId="0" quotePrefix="1" applyFont="1" applyFill="1" applyBorder="1" applyAlignment="1" applyProtection="1">
      <alignment horizontal="left" vertical="top" wrapText="1"/>
    </xf>
    <xf numFmtId="0" fontId="19" fillId="2" borderId="0" xfId="0" applyFont="1" applyFill="1" applyBorder="1" applyAlignment="1" applyProtection="1"/>
    <xf numFmtId="0" fontId="15" fillId="3" borderId="3" xfId="0" applyFont="1" applyFill="1" applyBorder="1" applyProtection="1"/>
    <xf numFmtId="0" fontId="15" fillId="2" borderId="3" xfId="0" applyFont="1" applyFill="1" applyBorder="1" applyProtection="1"/>
    <xf numFmtId="0" fontId="17" fillId="2" borderId="0" xfId="0" quotePrefix="1" applyFont="1" applyFill="1" applyBorder="1" applyAlignment="1" applyProtection="1">
      <alignment vertical="top" wrapText="1"/>
    </xf>
    <xf numFmtId="0" fontId="20" fillId="2" borderId="6" xfId="0" applyFont="1" applyFill="1" applyBorder="1" applyAlignment="1" applyProtection="1">
      <alignment vertical="center"/>
    </xf>
    <xf numFmtId="0" fontId="20" fillId="2" borderId="2" xfId="0" applyFont="1" applyFill="1" applyBorder="1" applyAlignment="1" applyProtection="1">
      <alignment vertical="center"/>
    </xf>
    <xf numFmtId="0" fontId="20" fillId="3" borderId="3" xfId="0" applyFont="1" applyFill="1" applyBorder="1" applyAlignment="1" applyProtection="1">
      <alignment vertical="center"/>
    </xf>
    <xf numFmtId="0" fontId="17" fillId="3" borderId="3" xfId="0" quotePrefix="1" applyFont="1" applyFill="1" applyBorder="1" applyAlignment="1" applyProtection="1">
      <alignment vertical="top" wrapText="1"/>
    </xf>
    <xf numFmtId="0" fontId="15" fillId="2" borderId="1" xfId="0" applyFont="1" applyFill="1" applyBorder="1" applyAlignment="1" applyProtection="1">
      <alignment horizontal="center"/>
    </xf>
    <xf numFmtId="0" fontId="15" fillId="2" borderId="8" xfId="0" applyFont="1" applyFill="1" applyBorder="1" applyAlignment="1" applyProtection="1">
      <alignment horizontal="center"/>
    </xf>
    <xf numFmtId="0" fontId="14" fillId="0" borderId="0" xfId="0" applyFont="1" applyAlignment="1" applyProtection="1">
      <alignment horizontal="center"/>
    </xf>
    <xf numFmtId="0" fontId="0" fillId="0" borderId="0" xfId="0" applyProtection="1"/>
    <xf numFmtId="0" fontId="4" fillId="0" borderId="0" xfId="0" applyFont="1" applyProtection="1"/>
    <xf numFmtId="0" fontId="22" fillId="6" borderId="9" xfId="0" applyFont="1" applyFill="1" applyBorder="1" applyAlignment="1" applyProtection="1">
      <alignment vertical="center"/>
    </xf>
    <xf numFmtId="0" fontId="22" fillId="6" borderId="9" xfId="0" applyFont="1" applyFill="1" applyBorder="1" applyAlignment="1" applyProtection="1">
      <alignment vertical="center" wrapText="1"/>
    </xf>
    <xf numFmtId="0" fontId="15" fillId="3" borderId="0" xfId="0" applyFont="1" applyFill="1" applyProtection="1"/>
    <xf numFmtId="0" fontId="23" fillId="3" borderId="0" xfId="0" applyFont="1" applyFill="1" applyProtection="1"/>
    <xf numFmtId="0" fontId="24" fillId="3" borderId="0" xfId="0" applyFont="1" applyFill="1" applyAlignment="1" applyProtection="1">
      <alignment horizontal="left"/>
    </xf>
    <xf numFmtId="0" fontId="25" fillId="3" borderId="0" xfId="0" applyFont="1" applyFill="1" applyProtection="1"/>
    <xf numFmtId="0" fontId="26" fillId="3" borderId="0" xfId="0" applyFont="1" applyFill="1" applyAlignment="1" applyProtection="1">
      <alignment horizontal="left"/>
    </xf>
    <xf numFmtId="0" fontId="15" fillId="3" borderId="0" xfId="0" applyFont="1" applyFill="1" applyAlignment="1" applyProtection="1">
      <alignment horizontal="left" vertical="top"/>
    </xf>
    <xf numFmtId="0" fontId="15" fillId="3" borderId="0" xfId="0" applyFont="1" applyFill="1" applyAlignment="1" applyProtection="1">
      <alignment horizontal="left" wrapText="1"/>
    </xf>
    <xf numFmtId="0" fontId="24" fillId="3" borderId="0" xfId="0" applyFont="1" applyFill="1" applyAlignment="1" applyProtection="1">
      <alignment horizontal="left" vertical="center"/>
    </xf>
    <xf numFmtId="0" fontId="24" fillId="3" borderId="0" xfId="0" applyFont="1" applyFill="1" applyAlignment="1" applyProtection="1">
      <alignment vertical="center"/>
    </xf>
    <xf numFmtId="0" fontId="23" fillId="3" borderId="5" xfId="0" applyFont="1" applyFill="1" applyBorder="1" applyProtection="1"/>
    <xf numFmtId="0" fontId="15" fillId="3" borderId="0" xfId="0" applyFont="1" applyFill="1" applyAlignment="1" applyProtection="1">
      <alignment horizontal="center" wrapText="1"/>
    </xf>
    <xf numFmtId="0" fontId="15" fillId="3" borderId="0" xfId="0" applyFont="1" applyFill="1" applyAlignment="1" applyProtection="1">
      <alignment horizontal="center"/>
    </xf>
    <xf numFmtId="0" fontId="15" fillId="3" borderId="4" xfId="0" applyFont="1" applyFill="1" applyBorder="1" applyProtection="1"/>
    <xf numFmtId="0" fontId="15" fillId="3" borderId="6" xfId="0" applyFont="1" applyFill="1" applyBorder="1" applyProtection="1"/>
    <xf numFmtId="0" fontId="15" fillId="3" borderId="0" xfId="0" applyFont="1" applyFill="1" applyBorder="1" applyProtection="1"/>
    <xf numFmtId="0" fontId="24" fillId="3" borderId="0" xfId="0" applyFont="1" applyFill="1" applyBorder="1" applyProtection="1"/>
    <xf numFmtId="0" fontId="24" fillId="3" borderId="0" xfId="0" applyFont="1" applyFill="1" applyBorder="1" applyAlignment="1" applyProtection="1">
      <alignment horizontal="center"/>
    </xf>
    <xf numFmtId="0" fontId="24" fillId="3" borderId="0" xfId="0" applyFont="1" applyFill="1" applyBorder="1" applyAlignment="1" applyProtection="1">
      <alignment horizontal="left"/>
    </xf>
    <xf numFmtId="0" fontId="23" fillId="3" borderId="1" xfId="0" applyFont="1" applyFill="1" applyBorder="1" applyProtection="1"/>
    <xf numFmtId="0" fontId="25" fillId="3" borderId="0" xfId="0" applyFont="1" applyFill="1" applyBorder="1" applyProtection="1"/>
    <xf numFmtId="0" fontId="15" fillId="3" borderId="7" xfId="0" applyFont="1" applyFill="1" applyBorder="1" applyProtection="1"/>
    <xf numFmtId="0" fontId="15" fillId="3" borderId="5" xfId="0" applyFont="1" applyFill="1" applyBorder="1" applyProtection="1"/>
    <xf numFmtId="0" fontId="15" fillId="3" borderId="8" xfId="0" applyFont="1" applyFill="1" applyBorder="1" applyProtection="1"/>
    <xf numFmtId="0" fontId="23" fillId="2" borderId="0" xfId="0" applyFont="1" applyFill="1" applyProtection="1"/>
    <xf numFmtId="0" fontId="15" fillId="2" borderId="7" xfId="0" applyFont="1" applyFill="1" applyBorder="1" applyProtection="1"/>
    <xf numFmtId="0" fontId="23" fillId="2" borderId="5" xfId="0" applyFont="1" applyFill="1" applyBorder="1" applyProtection="1"/>
    <xf numFmtId="169" fontId="30" fillId="0" borderId="0" xfId="0" applyNumberFormat="1" applyFont="1" applyProtection="1"/>
    <xf numFmtId="169" fontId="0" fillId="0" borderId="0" xfId="0" applyNumberFormat="1" applyProtection="1"/>
    <xf numFmtId="169" fontId="4" fillId="0" borderId="0" xfId="0" applyNumberFormat="1" applyFont="1" applyProtection="1"/>
    <xf numFmtId="0" fontId="13" fillId="7" borderId="10" xfId="0" applyFont="1" applyFill="1" applyBorder="1" applyAlignment="1" applyProtection="1">
      <alignment vertical="center" wrapText="1"/>
    </xf>
    <xf numFmtId="0" fontId="13" fillId="7" borderId="11" xfId="0" applyFont="1" applyFill="1" applyBorder="1" applyAlignment="1" applyProtection="1">
      <alignment vertical="center" wrapText="1"/>
    </xf>
    <xf numFmtId="0" fontId="13" fillId="7" borderId="12" xfId="0" applyFont="1" applyFill="1" applyBorder="1" applyAlignment="1" applyProtection="1">
      <alignment vertical="center"/>
    </xf>
    <xf numFmtId="0" fontId="13" fillId="7" borderId="13" xfId="0" applyFont="1" applyFill="1" applyBorder="1" applyAlignment="1" applyProtection="1">
      <alignment horizontal="left" vertical="center" wrapText="1" indent="1"/>
    </xf>
    <xf numFmtId="0" fontId="13" fillId="7" borderId="10" xfId="0" applyFont="1" applyFill="1" applyBorder="1" applyAlignment="1" applyProtection="1">
      <alignment horizontal="left" vertical="center" indent="1"/>
    </xf>
    <xf numFmtId="0" fontId="26" fillId="7" borderId="10" xfId="0" applyFont="1" applyFill="1" applyBorder="1" applyAlignment="1" applyProtection="1">
      <alignment horizontal="left" vertical="center" wrapText="1" indent="1"/>
    </xf>
    <xf numFmtId="0" fontId="13" fillId="7" borderId="10" xfId="0" applyFont="1" applyFill="1" applyBorder="1" applyAlignment="1" applyProtection="1">
      <alignment horizontal="left" vertical="center" wrapText="1" indent="1"/>
    </xf>
    <xf numFmtId="0" fontId="26" fillId="7" borderId="14" xfId="0" applyFont="1" applyFill="1" applyBorder="1" applyAlignment="1" applyProtection="1">
      <alignment horizontal="left" vertical="center" wrapText="1" indent="1"/>
    </xf>
    <xf numFmtId="0" fontId="14" fillId="7" borderId="14" xfId="0" applyFont="1" applyFill="1" applyBorder="1" applyAlignment="1" applyProtection="1">
      <alignment horizontal="left" vertical="center" wrapText="1" indent="1"/>
    </xf>
    <xf numFmtId="0" fontId="2" fillId="7" borderId="14" xfId="0" applyFont="1" applyFill="1" applyBorder="1" applyAlignment="1" applyProtection="1">
      <alignment vertical="center" wrapText="1"/>
    </xf>
    <xf numFmtId="0" fontId="13" fillId="7" borderId="15" xfId="0" applyFont="1" applyFill="1" applyBorder="1" applyAlignment="1" applyProtection="1">
      <alignment vertical="center" wrapText="1"/>
    </xf>
    <xf numFmtId="0" fontId="13" fillId="7" borderId="12" xfId="0" applyFont="1" applyFill="1" applyBorder="1" applyAlignment="1" applyProtection="1">
      <alignment vertical="center" wrapText="1"/>
    </xf>
    <xf numFmtId="0" fontId="13" fillId="7" borderId="10" xfId="0" applyFont="1" applyFill="1" applyBorder="1" applyAlignment="1" applyProtection="1">
      <alignment horizontal="left" vertical="center" wrapText="1"/>
    </xf>
    <xf numFmtId="0" fontId="13" fillId="7" borderId="11" xfId="0" applyFont="1" applyFill="1" applyBorder="1" applyAlignment="1" applyProtection="1">
      <alignment vertical="top" wrapText="1"/>
    </xf>
    <xf numFmtId="0" fontId="13" fillId="7" borderId="16" xfId="0" applyFont="1" applyFill="1" applyBorder="1" applyAlignment="1" applyProtection="1">
      <alignment vertical="top" wrapText="1"/>
    </xf>
    <xf numFmtId="0" fontId="13" fillId="7" borderId="10" xfId="0" applyFont="1" applyFill="1" applyBorder="1" applyAlignment="1" applyProtection="1">
      <alignment vertical="top" wrapText="1"/>
    </xf>
    <xf numFmtId="0" fontId="14" fillId="0" borderId="0" xfId="0" applyFont="1" applyAlignment="1" applyProtection="1">
      <alignment horizontal="center" wrapText="1"/>
    </xf>
    <xf numFmtId="0" fontId="15" fillId="0" borderId="0" xfId="0" applyFont="1" applyAlignment="1" applyProtection="1">
      <alignment vertical="center" wrapText="1"/>
    </xf>
    <xf numFmtId="0" fontId="0" fillId="0" borderId="0" xfId="0" applyAlignment="1" applyProtection="1"/>
    <xf numFmtId="0" fontId="8" fillId="3" borderId="0" xfId="0" applyFont="1" applyFill="1" applyAlignment="1" applyProtection="1">
      <alignment horizontal="center" wrapText="1"/>
    </xf>
    <xf numFmtId="0" fontId="17" fillId="2" borderId="0" xfId="0" quotePrefix="1" applyFont="1" applyFill="1" applyBorder="1" applyAlignment="1" applyProtection="1">
      <alignment horizontal="left" vertical="top" wrapText="1"/>
    </xf>
    <xf numFmtId="0" fontId="13" fillId="2" borderId="0" xfId="0" applyFont="1" applyFill="1" applyBorder="1" applyProtection="1"/>
    <xf numFmtId="3" fontId="12" fillId="2" borderId="0" xfId="12" applyNumberFormat="1" applyFont="1" applyFill="1" applyBorder="1" applyAlignment="1" applyProtection="1">
      <alignment horizontal="left"/>
    </xf>
    <xf numFmtId="0" fontId="12" fillId="2" borderId="0" xfId="12" applyFont="1" applyFill="1" applyBorder="1" applyAlignment="1" applyProtection="1">
      <alignment horizontal="left"/>
    </xf>
    <xf numFmtId="0" fontId="16" fillId="0" borderId="19" xfId="3" applyFont="1" applyBorder="1" applyProtection="1"/>
    <xf numFmtId="0" fontId="16" fillId="0" borderId="20" xfId="3" applyFont="1" applyBorder="1" applyProtection="1"/>
    <xf numFmtId="0" fontId="13" fillId="0" borderId="20" xfId="0" applyNumberFormat="1" applyFont="1" applyBorder="1" applyAlignment="1" applyProtection="1">
      <alignment horizontal="right"/>
    </xf>
    <xf numFmtId="0" fontId="13" fillId="0" borderId="20" xfId="0" applyFont="1" applyBorder="1" applyAlignment="1" applyProtection="1">
      <alignment horizontal="left"/>
    </xf>
    <xf numFmtId="0" fontId="13" fillId="0" borderId="21" xfId="0" applyFont="1" applyBorder="1" applyAlignment="1" applyProtection="1">
      <alignment horizontal="center"/>
    </xf>
    <xf numFmtId="0" fontId="11" fillId="0" borderId="20" xfId="3" applyBorder="1" applyProtection="1"/>
    <xf numFmtId="0" fontId="16" fillId="2" borderId="20" xfId="3" applyFont="1" applyFill="1" applyBorder="1" applyProtection="1"/>
    <xf numFmtId="0" fontId="13" fillId="2" borderId="20" xfId="0" applyNumberFormat="1" applyFont="1" applyFill="1" applyBorder="1" applyAlignment="1" applyProtection="1">
      <alignment horizontal="right"/>
    </xf>
    <xf numFmtId="0" fontId="13" fillId="2" borderId="20" xfId="0" applyFont="1" applyFill="1" applyBorder="1" applyAlignment="1" applyProtection="1">
      <alignment horizontal="left"/>
    </xf>
    <xf numFmtId="0" fontId="13" fillId="2" borderId="21" xfId="0" applyFont="1" applyFill="1" applyBorder="1" applyAlignment="1" applyProtection="1">
      <alignment horizontal="center"/>
    </xf>
    <xf numFmtId="0" fontId="11" fillId="2" borderId="20" xfId="3" applyFill="1" applyBorder="1" applyProtection="1"/>
    <xf numFmtId="14" fontId="13" fillId="2" borderId="20" xfId="0" applyNumberFormat="1" applyFont="1" applyFill="1" applyBorder="1" applyAlignment="1" applyProtection="1">
      <alignment horizontal="right"/>
    </xf>
    <xf numFmtId="3" fontId="13" fillId="2" borderId="20" xfId="0" applyNumberFormat="1" applyFont="1" applyFill="1" applyBorder="1" applyAlignment="1" applyProtection="1">
      <alignment horizontal="right"/>
    </xf>
    <xf numFmtId="0" fontId="11" fillId="0" borderId="19" xfId="3" applyBorder="1" applyProtection="1"/>
    <xf numFmtId="0" fontId="0" fillId="0" borderId="0" xfId="0" applyAlignment="1" applyProtection="1">
      <alignment vertical="center" wrapText="1"/>
    </xf>
    <xf numFmtId="0" fontId="7" fillId="0" borderId="0" xfId="0" applyFont="1" applyProtection="1"/>
    <xf numFmtId="0" fontId="30" fillId="0" borderId="0" xfId="0" applyFont="1" applyAlignment="1" applyProtection="1">
      <alignment vertical="center"/>
    </xf>
    <xf numFmtId="0" fontId="30" fillId="0" borderId="0" xfId="0" applyFont="1" applyProtection="1"/>
    <xf numFmtId="0" fontId="27" fillId="4" borderId="22" xfId="0" applyFont="1" applyFill="1" applyBorder="1" applyAlignment="1" applyProtection="1">
      <alignment horizontal="center" vertical="center"/>
    </xf>
    <xf numFmtId="0" fontId="27" fillId="4" borderId="23" xfId="0" applyFont="1" applyFill="1" applyBorder="1" applyAlignment="1" applyProtection="1">
      <alignment horizontal="center" vertical="center"/>
    </xf>
    <xf numFmtId="169" fontId="27" fillId="4" borderId="23" xfId="0" applyNumberFormat="1" applyFont="1" applyFill="1" applyBorder="1" applyAlignment="1" applyProtection="1">
      <alignment horizontal="center" vertical="center" wrapText="1"/>
    </xf>
    <xf numFmtId="0" fontId="27" fillId="4" borderId="23" xfId="0" applyFont="1" applyFill="1" applyBorder="1" applyAlignment="1" applyProtection="1">
      <alignment horizontal="center" vertical="center" wrapText="1"/>
    </xf>
    <xf numFmtId="0" fontId="27" fillId="4" borderId="23" xfId="0" applyFont="1" applyFill="1" applyBorder="1" applyAlignment="1" applyProtection="1">
      <alignment vertical="center" wrapText="1"/>
    </xf>
    <xf numFmtId="0" fontId="27" fillId="4" borderId="24" xfId="0" applyFont="1" applyFill="1" applyBorder="1" applyAlignment="1" applyProtection="1">
      <alignment vertical="center" wrapText="1"/>
    </xf>
    <xf numFmtId="0" fontId="15" fillId="5" borderId="25" xfId="0" applyFont="1" applyFill="1" applyBorder="1" applyAlignment="1" applyProtection="1">
      <alignment vertical="center" wrapText="1"/>
    </xf>
    <xf numFmtId="0" fontId="15" fillId="5" borderId="0" xfId="0" applyFont="1" applyFill="1" applyBorder="1" applyAlignment="1" applyProtection="1">
      <alignment vertical="center" wrapText="1"/>
    </xf>
    <xf numFmtId="0" fontId="15" fillId="5" borderId="14" xfId="0" applyFont="1" applyFill="1" applyBorder="1" applyAlignment="1" applyProtection="1">
      <alignment vertical="center" wrapText="1"/>
    </xf>
    <xf numFmtId="0" fontId="15" fillId="0" borderId="25" xfId="0" applyFont="1" applyBorder="1" applyProtection="1">
      <protection locked="0"/>
    </xf>
    <xf numFmtId="0" fontId="15" fillId="0" borderId="0" xfId="0" applyFont="1" applyBorder="1" applyProtection="1">
      <protection locked="0"/>
    </xf>
    <xf numFmtId="169" fontId="15" fillId="0" borderId="0" xfId="0" applyNumberFormat="1" applyFont="1" applyBorder="1" applyProtection="1">
      <protection locked="0"/>
    </xf>
    <xf numFmtId="0" fontId="15" fillId="0" borderId="0" xfId="3" applyFont="1" applyBorder="1" applyProtection="1">
      <protection locked="0"/>
    </xf>
    <xf numFmtId="169" fontId="30" fillId="0" borderId="0" xfId="0" applyNumberFormat="1" applyFont="1" applyBorder="1" applyProtection="1"/>
    <xf numFmtId="14" fontId="30" fillId="0" borderId="0" xfId="0" applyNumberFormat="1" applyFont="1" applyBorder="1" applyAlignment="1" applyProtection="1">
      <protection locked="0"/>
    </xf>
    <xf numFmtId="0" fontId="30" fillId="0" borderId="14" xfId="0" applyNumberFormat="1" applyFont="1" applyBorder="1" applyAlignment="1" applyProtection="1"/>
    <xf numFmtId="169" fontId="15" fillId="0" borderId="0" xfId="0" applyNumberFormat="1" applyFont="1" applyBorder="1" applyAlignment="1" applyProtection="1">
      <protection locked="0"/>
    </xf>
    <xf numFmtId="0" fontId="15" fillId="0" borderId="26" xfId="0" applyFont="1" applyBorder="1" applyProtection="1">
      <protection locked="0"/>
    </xf>
    <xf numFmtId="0" fontId="15" fillId="0" borderId="27" xfId="0" applyFont="1" applyBorder="1" applyProtection="1">
      <protection locked="0"/>
    </xf>
    <xf numFmtId="169" fontId="15" fillId="0" borderId="27" xfId="0" applyNumberFormat="1" applyFont="1" applyBorder="1" applyProtection="1">
      <protection locked="0"/>
    </xf>
    <xf numFmtId="0" fontId="15" fillId="0" borderId="27" xfId="3" applyFont="1" applyBorder="1" applyProtection="1">
      <protection locked="0"/>
    </xf>
    <xf numFmtId="169" fontId="30" fillId="0" borderId="27" xfId="0" applyNumberFormat="1" applyFont="1" applyBorder="1" applyProtection="1"/>
    <xf numFmtId="169" fontId="15" fillId="0" borderId="27" xfId="0" applyNumberFormat="1" applyFont="1" applyBorder="1" applyAlignment="1" applyProtection="1">
      <protection locked="0"/>
    </xf>
    <xf numFmtId="0" fontId="30" fillId="0" borderId="28" xfId="0" applyNumberFormat="1" applyFont="1" applyBorder="1" applyAlignment="1" applyProtection="1"/>
    <xf numFmtId="0" fontId="11" fillId="0" borderId="29" xfId="3" applyBorder="1" applyProtection="1"/>
    <xf numFmtId="0" fontId="11" fillId="2" borderId="30" xfId="3" applyFill="1" applyBorder="1" applyProtection="1"/>
    <xf numFmtId="0" fontId="13" fillId="2" borderId="30" xfId="0" applyNumberFormat="1" applyFont="1" applyFill="1" applyBorder="1" applyAlignment="1" applyProtection="1">
      <alignment horizontal="right"/>
    </xf>
    <xf numFmtId="0" fontId="13" fillId="2" borderId="30" xfId="0" applyFont="1" applyFill="1" applyBorder="1" applyAlignment="1" applyProtection="1">
      <alignment horizontal="left"/>
    </xf>
    <xf numFmtId="0" fontId="13" fillId="0" borderId="30" xfId="0" applyFont="1" applyBorder="1" applyAlignment="1" applyProtection="1">
      <alignment horizontal="left"/>
    </xf>
    <xf numFmtId="0" fontId="13" fillId="2" borderId="31" xfId="0" applyFont="1" applyFill="1" applyBorder="1" applyAlignment="1" applyProtection="1">
      <alignment horizontal="center"/>
    </xf>
    <xf numFmtId="14" fontId="13" fillId="2" borderId="30" xfId="0" applyNumberFormat="1" applyFont="1" applyFill="1" applyBorder="1" applyAlignment="1" applyProtection="1">
      <alignment horizontal="right"/>
    </xf>
    <xf numFmtId="0" fontId="32" fillId="3" borderId="0" xfId="3" applyFont="1" applyFill="1" applyAlignment="1" applyProtection="1">
      <alignment horizontal="center"/>
    </xf>
    <xf numFmtId="0" fontId="1" fillId="7" borderId="17" xfId="0" applyFont="1" applyFill="1" applyBorder="1" applyAlignment="1" applyProtection="1">
      <alignment horizontal="justify" vertical="center"/>
    </xf>
    <xf numFmtId="0" fontId="21" fillId="2" borderId="0" xfId="0" quotePrefix="1" applyFont="1" applyFill="1" applyBorder="1" applyAlignment="1" applyProtection="1">
      <alignment horizontal="right" vertical="top"/>
    </xf>
    <xf numFmtId="0" fontId="21" fillId="2" borderId="1" xfId="0" quotePrefix="1" applyFont="1" applyFill="1" applyBorder="1" applyAlignment="1" applyProtection="1">
      <alignment horizontal="right" vertical="top"/>
    </xf>
    <xf numFmtId="0" fontId="20" fillId="2" borderId="4" xfId="0" applyFont="1" applyFill="1" applyBorder="1" applyAlignment="1" applyProtection="1">
      <alignment horizontal="center" vertical="center"/>
    </xf>
    <xf numFmtId="0" fontId="20" fillId="2" borderId="6" xfId="0" applyFont="1" applyFill="1" applyBorder="1" applyAlignment="1" applyProtection="1">
      <alignment horizontal="center" vertical="center"/>
    </xf>
    <xf numFmtId="0" fontId="8" fillId="3" borderId="0" xfId="0" applyFont="1" applyFill="1" applyAlignment="1" applyProtection="1">
      <alignment horizontal="center" wrapText="1"/>
    </xf>
    <xf numFmtId="0" fontId="15" fillId="3" borderId="6" xfId="0" applyFont="1" applyFill="1" applyBorder="1" applyAlignment="1" applyProtection="1">
      <alignment horizontal="center"/>
    </xf>
    <xf numFmtId="0" fontId="15" fillId="3" borderId="2" xfId="0" applyFont="1" applyFill="1" applyBorder="1" applyAlignment="1" applyProtection="1">
      <alignment horizontal="center"/>
    </xf>
    <xf numFmtId="0" fontId="17" fillId="2" borderId="0" xfId="0" quotePrefix="1" applyFont="1" applyFill="1" applyBorder="1" applyAlignment="1" applyProtection="1">
      <alignment horizontal="left" vertical="top" wrapText="1"/>
    </xf>
    <xf numFmtId="0" fontId="15" fillId="0" borderId="0" xfId="0" applyFont="1" applyAlignment="1" applyProtection="1">
      <alignment horizontal="center" vertical="center" wrapText="1"/>
    </xf>
    <xf numFmtId="0" fontId="22" fillId="6" borderId="18" xfId="0" applyFont="1" applyFill="1" applyBorder="1" applyAlignment="1" applyProtection="1">
      <alignment horizontal="left" vertical="center" wrapText="1"/>
    </xf>
    <xf numFmtId="0" fontId="22" fillId="6" borderId="15" xfId="0" applyFont="1" applyFill="1" applyBorder="1" applyAlignment="1" applyProtection="1">
      <alignment horizontal="left" vertical="center" wrapText="1"/>
    </xf>
  </cellXfs>
  <cellStyles count="22">
    <cellStyle name="Comma 2" xfId="1"/>
    <cellStyle name="Comma 3" xfId="2"/>
    <cellStyle name="Hyperlink" xfId="3" builtinId="8"/>
    <cellStyle name="Hyperlink 2" xfId="4"/>
    <cellStyle name="Normal" xfId="0" builtinId="0" customBuiltin="1"/>
    <cellStyle name="Normal 2" xfId="5"/>
    <cellStyle name="Normal 2 2" xfId="6"/>
    <cellStyle name="Normal 3" xfId="7"/>
    <cellStyle name="Normal 3 2" xfId="8"/>
    <cellStyle name="Normal 3 3" xfId="9"/>
    <cellStyle name="Normal 4" xfId="10"/>
    <cellStyle name="Normal 4 2" xfId="11"/>
    <cellStyle name="Normal 5" xfId="12"/>
    <cellStyle name="Normal 6" xfId="13"/>
    <cellStyle name="Normal 6 2" xfId="14"/>
    <cellStyle name="Normal 7" xfId="15"/>
    <cellStyle name="Normal 8" xfId="21"/>
    <cellStyle name="Percent 2" xfId="16"/>
    <cellStyle name="Pilkku_Tarkkarit" xfId="17"/>
    <cellStyle name="Pyör. luku_Tarkkarit" xfId="18"/>
    <cellStyle name="Pyör. valuutta_Tarkkarit" xfId="19"/>
    <cellStyle name="Valuutta_Tarkkarit" xfId="20"/>
  </cellStyles>
  <dxfs count="3">
    <dxf>
      <font>
        <color rgb="FFFF0000"/>
      </font>
    </dxf>
    <dxf>
      <font>
        <color rgb="FF00B05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34E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Civic">
      <a:dk1>
        <a:sysClr val="windowText" lastClr="000000"/>
      </a:dk1>
      <a:lt1>
        <a:sysClr val="window" lastClr="FFFFFF"/>
      </a:lt1>
      <a:dk2>
        <a:srgbClr val="646B86"/>
      </a:dk2>
      <a:lt2>
        <a:srgbClr val="C5D1D7"/>
      </a:lt2>
      <a:accent1>
        <a:srgbClr val="D16349"/>
      </a:accent1>
      <a:accent2>
        <a:srgbClr val="CCB400"/>
      </a:accent2>
      <a:accent3>
        <a:srgbClr val="8CADAE"/>
      </a:accent3>
      <a:accent4>
        <a:srgbClr val="8C7B70"/>
      </a:accent4>
      <a:accent5>
        <a:srgbClr val="8FB08C"/>
      </a:accent5>
      <a:accent6>
        <a:srgbClr val="D19049"/>
      </a:accent6>
      <a:hlink>
        <a:srgbClr val="00A3D6"/>
      </a:hlink>
      <a:folHlink>
        <a:srgbClr val="694F07"/>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R49"/>
  <sheetViews>
    <sheetView zoomScaleNormal="100" workbookViewId="0">
      <selection activeCell="C49" sqref="C49"/>
    </sheetView>
  </sheetViews>
  <sheetFormatPr defaultColWidth="0" defaultRowHeight="15" zeroHeight="1" x14ac:dyDescent="0.2"/>
  <cols>
    <col min="1" max="1" width="7.42578125" style="4" customWidth="1"/>
    <col min="2" max="2" width="3.5703125" style="4" customWidth="1"/>
    <col min="3" max="3" width="43.7109375" style="4" customWidth="1"/>
    <col min="4" max="4" width="9.28515625" style="4" customWidth="1"/>
    <col min="5" max="5" width="10.7109375" style="4" customWidth="1"/>
    <col min="6" max="6" width="9.28515625" style="4" customWidth="1"/>
    <col min="7" max="7" width="4.28515625" style="4" customWidth="1"/>
    <col min="8" max="8" width="18.42578125" style="4" customWidth="1"/>
    <col min="9" max="9" width="13.28515625" style="4" customWidth="1"/>
    <col min="10" max="10" width="12.42578125" style="4" customWidth="1"/>
    <col min="11" max="11" width="3" style="4" customWidth="1"/>
    <col min="12" max="12" width="5.7109375" style="4" customWidth="1"/>
    <col min="13" max="16384" width="9.28515625" style="4" hidden="1"/>
  </cols>
  <sheetData>
    <row r="1" spans="1:18" ht="11.25" customHeight="1" x14ac:dyDescent="0.2">
      <c r="A1" s="3"/>
      <c r="B1" s="3"/>
      <c r="C1" s="3"/>
      <c r="D1" s="3"/>
      <c r="E1" s="3"/>
      <c r="F1" s="3"/>
      <c r="G1" s="3"/>
      <c r="H1" s="3"/>
      <c r="I1" s="3"/>
      <c r="J1" s="3"/>
      <c r="K1" s="3"/>
      <c r="L1" s="3"/>
      <c r="M1" s="3"/>
      <c r="N1" s="3"/>
      <c r="O1" s="3"/>
      <c r="P1" s="3"/>
      <c r="Q1" s="3"/>
      <c r="R1" s="3"/>
    </row>
    <row r="2" spans="1:18" ht="15.75" x14ac:dyDescent="0.25">
      <c r="A2" s="43"/>
      <c r="B2" s="44"/>
      <c r="C2" s="45" t="s">
        <v>358</v>
      </c>
      <c r="D2" s="43"/>
      <c r="E2" s="46"/>
      <c r="F2" s="43"/>
      <c r="G2" s="43"/>
      <c r="H2" s="43"/>
      <c r="I2" s="43"/>
      <c r="J2" s="43"/>
      <c r="K2" s="43"/>
      <c r="L2" s="3"/>
      <c r="M2" s="3"/>
      <c r="N2" s="151"/>
      <c r="O2" s="151"/>
      <c r="P2" s="151"/>
      <c r="Q2" s="151"/>
      <c r="R2" s="151"/>
    </row>
    <row r="3" spans="1:18" ht="15.75" x14ac:dyDescent="0.25">
      <c r="A3" s="43"/>
      <c r="B3" s="47"/>
      <c r="C3" s="48" t="s">
        <v>357</v>
      </c>
      <c r="D3" s="44"/>
      <c r="E3" s="44"/>
      <c r="F3" s="43"/>
      <c r="G3" s="43"/>
      <c r="H3" s="43"/>
      <c r="I3" s="43"/>
      <c r="J3" s="43"/>
      <c r="K3" s="43"/>
      <c r="L3" s="3"/>
      <c r="M3" s="3"/>
      <c r="N3" s="91"/>
      <c r="O3" s="91"/>
      <c r="P3" s="91"/>
      <c r="Q3" s="91"/>
      <c r="R3" s="91"/>
    </row>
    <row r="4" spans="1:18" ht="13.5" customHeight="1" x14ac:dyDescent="0.25">
      <c r="A4" s="43"/>
      <c r="B4" s="44"/>
      <c r="C4" s="49"/>
      <c r="D4" s="44"/>
      <c r="E4" s="44"/>
      <c r="F4" s="44"/>
      <c r="G4" s="50"/>
      <c r="H4" s="51" t="s">
        <v>2</v>
      </c>
      <c r="I4" s="50" t="str">
        <f>IF(COUNTIF(F9:F9,"Invalid")&gt;0,"Invalid","Valid")</f>
        <v>Invalid</v>
      </c>
      <c r="J4" s="44"/>
      <c r="K4" s="44"/>
      <c r="M4" s="3"/>
      <c r="N4" s="3"/>
      <c r="O4" s="3"/>
      <c r="P4" s="3"/>
      <c r="Q4" s="3"/>
      <c r="R4" s="3"/>
    </row>
    <row r="5" spans="1:18" ht="10.5" customHeight="1" x14ac:dyDescent="0.25">
      <c r="A5" s="43"/>
      <c r="B5" s="43"/>
      <c r="C5" s="43"/>
      <c r="D5" s="52"/>
      <c r="E5" s="53"/>
      <c r="F5" s="53"/>
      <c r="G5" s="53"/>
      <c r="H5" s="53"/>
      <c r="I5" s="53"/>
      <c r="J5" s="53"/>
      <c r="K5" s="54"/>
      <c r="L5" s="5"/>
      <c r="M5" s="3"/>
      <c r="N5" s="3"/>
      <c r="O5" s="3"/>
      <c r="P5" s="3"/>
      <c r="Q5" s="3"/>
      <c r="R5" s="3"/>
    </row>
    <row r="6" spans="1:18" x14ac:dyDescent="0.2">
      <c r="A6" s="43"/>
      <c r="B6" s="55"/>
      <c r="C6" s="56"/>
      <c r="D6" s="57"/>
      <c r="E6" s="56"/>
      <c r="F6" s="56"/>
      <c r="G6" s="56"/>
      <c r="H6" s="56"/>
      <c r="I6" s="152"/>
      <c r="J6" s="152"/>
      <c r="K6" s="153"/>
      <c r="L6" s="7"/>
      <c r="M6" s="3"/>
      <c r="N6" s="3"/>
      <c r="O6" s="3"/>
      <c r="P6" s="3"/>
      <c r="Q6" s="3"/>
    </row>
    <row r="7" spans="1:18" ht="15.75" x14ac:dyDescent="0.25">
      <c r="A7" s="43"/>
      <c r="B7" s="29"/>
      <c r="C7" s="58" t="s">
        <v>0</v>
      </c>
      <c r="D7" s="57"/>
      <c r="E7" s="59" t="s">
        <v>3</v>
      </c>
      <c r="F7" s="59" t="s">
        <v>4</v>
      </c>
      <c r="G7" s="58"/>
      <c r="H7" s="60" t="s">
        <v>5</v>
      </c>
      <c r="I7" s="59"/>
      <c r="J7" s="59" t="s">
        <v>12</v>
      </c>
      <c r="K7" s="61"/>
      <c r="L7" s="8"/>
      <c r="M7" s="3"/>
      <c r="N7" s="3"/>
      <c r="O7" s="3"/>
      <c r="P7" s="3"/>
      <c r="Q7" s="3"/>
    </row>
    <row r="8" spans="1:18" ht="15.75" x14ac:dyDescent="0.25">
      <c r="A8" s="43"/>
      <c r="B8" s="29"/>
      <c r="C8" s="62"/>
      <c r="D8" s="57"/>
      <c r="E8" s="62"/>
      <c r="F8" s="57"/>
      <c r="G8" s="57"/>
      <c r="H8" s="57"/>
      <c r="I8" s="57"/>
      <c r="J8" s="57"/>
      <c r="K8" s="61"/>
      <c r="L8" s="6"/>
      <c r="M8" s="3"/>
      <c r="N8" s="3"/>
      <c r="O8" s="3"/>
      <c r="P8" s="3"/>
      <c r="Q8" s="3"/>
    </row>
    <row r="9" spans="1:18" ht="15.75" x14ac:dyDescent="0.25">
      <c r="A9" s="43"/>
      <c r="B9" s="29"/>
      <c r="C9" s="2" t="s">
        <v>25</v>
      </c>
      <c r="D9" s="57"/>
      <c r="E9" s="16" t="s">
        <v>25</v>
      </c>
      <c r="F9" s="9" t="str">
        <f>IF(H9=0,"Valid","Invalid")</f>
        <v>Invalid</v>
      </c>
      <c r="G9" s="9">
        <f>IF(H9=0,1,0)</f>
        <v>0</v>
      </c>
      <c r="H9" s="9">
        <f>COUNTIF('Data Validation'!F2:F321,"0")</f>
        <v>1</v>
      </c>
      <c r="I9" s="15"/>
      <c r="J9" s="145">
        <f>COUNTIF('Data Validation'!F2:F321,"0")</f>
        <v>1</v>
      </c>
      <c r="K9" s="61"/>
      <c r="L9" s="10"/>
      <c r="M9" s="3"/>
      <c r="N9" s="3"/>
      <c r="O9" s="3"/>
      <c r="P9" s="3"/>
      <c r="Q9" s="3"/>
    </row>
    <row r="10" spans="1:18" ht="15.75" x14ac:dyDescent="0.25">
      <c r="A10" s="43"/>
      <c r="B10" s="29"/>
      <c r="C10" s="2"/>
      <c r="D10" s="57"/>
      <c r="E10" s="1"/>
      <c r="F10" s="57"/>
      <c r="G10" s="57"/>
      <c r="H10" s="11"/>
      <c r="I10" s="12"/>
      <c r="J10" s="13"/>
      <c r="K10" s="61"/>
      <c r="L10" s="10"/>
      <c r="M10" s="3"/>
      <c r="N10" s="3"/>
      <c r="O10" s="3"/>
      <c r="P10" s="3"/>
      <c r="Q10" s="3"/>
    </row>
    <row r="11" spans="1:18" ht="15.75" x14ac:dyDescent="0.25">
      <c r="A11" s="43"/>
      <c r="B11" s="29"/>
      <c r="C11" s="57"/>
      <c r="D11" s="57"/>
      <c r="E11" s="1"/>
      <c r="F11" s="57"/>
      <c r="G11" s="57"/>
      <c r="H11" s="11"/>
      <c r="I11" s="12"/>
      <c r="J11" s="13"/>
      <c r="K11" s="61"/>
      <c r="L11" s="10"/>
      <c r="M11" s="3"/>
      <c r="N11" s="3"/>
      <c r="O11" s="3"/>
      <c r="P11" s="3"/>
      <c r="Q11" s="3"/>
    </row>
    <row r="12" spans="1:18" ht="8.25" customHeight="1" x14ac:dyDescent="0.2">
      <c r="A12" s="43"/>
      <c r="B12" s="63"/>
      <c r="C12" s="64"/>
      <c r="D12" s="64"/>
      <c r="E12" s="64"/>
      <c r="F12" s="64"/>
      <c r="G12" s="64"/>
      <c r="H12" s="64"/>
      <c r="I12" s="64"/>
      <c r="J12" s="64"/>
      <c r="K12" s="65"/>
      <c r="L12" s="6"/>
      <c r="M12" s="3"/>
      <c r="N12" s="3"/>
      <c r="O12" s="3"/>
      <c r="P12" s="3"/>
      <c r="Q12" s="3"/>
    </row>
    <row r="13" spans="1:18" ht="0.75" customHeight="1" x14ac:dyDescent="0.25">
      <c r="A13" s="44"/>
      <c r="B13" s="44"/>
      <c r="C13" s="44"/>
      <c r="D13" s="44"/>
      <c r="E13" s="44"/>
      <c r="F13" s="44"/>
      <c r="G13" s="44"/>
      <c r="H13" s="44"/>
      <c r="I13" s="44"/>
      <c r="J13" s="44"/>
      <c r="K13" s="44"/>
    </row>
    <row r="14" spans="1:18" ht="14.25" customHeight="1" x14ac:dyDescent="0.25">
      <c r="A14" s="44"/>
      <c r="B14" s="44"/>
      <c r="C14" s="44"/>
      <c r="D14" s="44"/>
      <c r="E14" s="44"/>
      <c r="F14" s="44"/>
      <c r="G14" s="44"/>
      <c r="H14" s="44"/>
      <c r="I14" s="44"/>
      <c r="J14" s="44"/>
      <c r="K14" s="44"/>
    </row>
    <row r="15" spans="1:18" ht="21" customHeight="1" x14ac:dyDescent="0.25">
      <c r="A15" s="44"/>
      <c r="B15" s="149" t="s">
        <v>21</v>
      </c>
      <c r="C15" s="150"/>
      <c r="D15" s="150"/>
      <c r="E15" s="150"/>
      <c r="F15" s="150"/>
      <c r="G15" s="150"/>
      <c r="H15" s="150"/>
      <c r="I15" s="150"/>
      <c r="J15" s="150"/>
      <c r="K15" s="32"/>
      <c r="L15" s="34"/>
      <c r="M15" s="32"/>
      <c r="N15" s="33"/>
    </row>
    <row r="16" spans="1:18" ht="15.75" x14ac:dyDescent="0.25">
      <c r="A16" s="44"/>
      <c r="B16" s="30"/>
      <c r="C16" s="24" t="s">
        <v>13</v>
      </c>
      <c r="D16" s="17"/>
      <c r="E16" s="17"/>
      <c r="F16" s="17"/>
      <c r="G16" s="17"/>
      <c r="H16" s="17"/>
      <c r="I16" s="17"/>
      <c r="J16" s="17"/>
      <c r="K16" s="18"/>
      <c r="L16" s="29"/>
      <c r="M16" s="19"/>
      <c r="N16" s="20"/>
    </row>
    <row r="17" spans="1:14" ht="15.75" x14ac:dyDescent="0.25">
      <c r="A17" s="44"/>
      <c r="B17" s="30"/>
      <c r="C17" s="25" t="s">
        <v>16</v>
      </c>
      <c r="D17" s="17"/>
      <c r="E17" s="17"/>
      <c r="F17" s="17"/>
      <c r="G17" s="17"/>
      <c r="H17" s="17"/>
      <c r="I17" s="17"/>
      <c r="J17" s="17"/>
      <c r="K17" s="18"/>
      <c r="L17" s="29"/>
      <c r="M17" s="19"/>
      <c r="N17" s="20"/>
    </row>
    <row r="18" spans="1:14" ht="15.75" x14ac:dyDescent="0.25">
      <c r="A18" s="44"/>
      <c r="B18" s="30"/>
      <c r="C18" s="154" t="s">
        <v>22</v>
      </c>
      <c r="D18" s="154"/>
      <c r="E18" s="154"/>
      <c r="F18" s="154"/>
      <c r="G18" s="154"/>
      <c r="H18" s="154"/>
      <c r="I18" s="26"/>
      <c r="J18" s="31"/>
      <c r="K18" s="31"/>
      <c r="L18" s="35"/>
      <c r="M18" s="92"/>
      <c r="N18" s="20"/>
    </row>
    <row r="19" spans="1:14" ht="15.75" x14ac:dyDescent="0.25">
      <c r="A19" s="44"/>
      <c r="B19" s="30"/>
      <c r="C19" s="154" t="s">
        <v>23</v>
      </c>
      <c r="D19" s="154"/>
      <c r="E19" s="154"/>
      <c r="F19" s="154"/>
      <c r="G19" s="154"/>
      <c r="H19" s="154"/>
      <c r="I19" s="154"/>
      <c r="J19" s="154"/>
      <c r="K19" s="92"/>
      <c r="L19" s="27"/>
      <c r="M19" s="92"/>
      <c r="N19" s="20"/>
    </row>
    <row r="20" spans="1:14" ht="11.25" customHeight="1" x14ac:dyDescent="0.25">
      <c r="A20" s="44"/>
      <c r="B20" s="30"/>
      <c r="C20" s="24" t="s">
        <v>14</v>
      </c>
      <c r="D20" s="17"/>
      <c r="E20" s="17"/>
      <c r="F20" s="17"/>
      <c r="G20" s="17"/>
      <c r="H20" s="17"/>
      <c r="I20" s="17"/>
      <c r="J20" s="17"/>
      <c r="K20" s="18"/>
      <c r="L20" s="29"/>
      <c r="M20" s="19"/>
      <c r="N20" s="20"/>
    </row>
    <row r="21" spans="1:14" ht="15.75" x14ac:dyDescent="0.25">
      <c r="A21" s="44"/>
      <c r="B21" s="30"/>
      <c r="C21" s="25" t="s">
        <v>17</v>
      </c>
      <c r="D21" s="17"/>
      <c r="E21" s="17"/>
      <c r="F21" s="17"/>
      <c r="G21" s="17"/>
      <c r="H21" s="17"/>
      <c r="I21" s="17"/>
      <c r="J21" s="17"/>
      <c r="K21" s="18"/>
      <c r="L21" s="29"/>
      <c r="M21" s="19"/>
      <c r="N21" s="20"/>
    </row>
    <row r="22" spans="1:14" ht="18.75" customHeight="1" x14ac:dyDescent="0.25">
      <c r="A22" s="44"/>
      <c r="B22" s="30"/>
      <c r="C22" s="26" t="s">
        <v>327</v>
      </c>
      <c r="D22" s="17"/>
      <c r="E22" s="17"/>
      <c r="F22" s="17"/>
      <c r="G22" s="17"/>
      <c r="H22" s="17"/>
      <c r="I22" s="17"/>
      <c r="J22" s="17"/>
      <c r="K22" s="18"/>
      <c r="L22" s="29"/>
      <c r="M22" s="19"/>
      <c r="N22" s="20"/>
    </row>
    <row r="23" spans="1:14" ht="15.75" x14ac:dyDescent="0.25">
      <c r="A23" s="44"/>
      <c r="B23" s="30"/>
      <c r="C23" s="28" t="s">
        <v>15</v>
      </c>
      <c r="D23" s="17"/>
      <c r="E23" s="17"/>
      <c r="F23" s="17"/>
      <c r="G23" s="17"/>
      <c r="H23" s="17"/>
      <c r="I23" s="17"/>
      <c r="J23" s="17"/>
      <c r="K23" s="18"/>
      <c r="L23" s="29"/>
      <c r="M23" s="19"/>
      <c r="N23" s="20"/>
    </row>
    <row r="24" spans="1:14" ht="15.75" x14ac:dyDescent="0.25">
      <c r="A24" s="44"/>
      <c r="B24" s="30"/>
      <c r="C24" s="25" t="s">
        <v>19</v>
      </c>
      <c r="D24" s="17"/>
      <c r="E24" s="17"/>
      <c r="F24" s="17"/>
      <c r="G24" s="17"/>
      <c r="H24" s="17"/>
      <c r="I24" s="17"/>
      <c r="J24" s="17"/>
      <c r="K24" s="18"/>
      <c r="L24" s="29"/>
      <c r="M24" s="19"/>
      <c r="N24" s="20"/>
    </row>
    <row r="25" spans="1:14" ht="15.75" x14ac:dyDescent="0.25">
      <c r="A25" s="44"/>
      <c r="B25" s="30"/>
      <c r="C25" s="25" t="s">
        <v>18</v>
      </c>
      <c r="D25" s="17"/>
      <c r="E25" s="17"/>
      <c r="F25" s="17"/>
      <c r="G25" s="17"/>
      <c r="H25" s="17"/>
      <c r="I25" s="17"/>
      <c r="J25" s="17"/>
      <c r="K25" s="18"/>
      <c r="L25" s="29"/>
      <c r="M25" s="19"/>
      <c r="N25" s="20"/>
    </row>
    <row r="26" spans="1:14" ht="15.75" x14ac:dyDescent="0.25">
      <c r="A26" s="44"/>
      <c r="B26" s="30"/>
      <c r="C26" s="25" t="s">
        <v>20</v>
      </c>
      <c r="D26" s="17"/>
      <c r="E26" s="17"/>
      <c r="F26" s="17"/>
      <c r="G26" s="17"/>
      <c r="H26" s="17"/>
      <c r="I26" s="17"/>
      <c r="J26" s="17"/>
      <c r="K26" s="18"/>
      <c r="L26" s="29"/>
      <c r="M26" s="19"/>
      <c r="N26" s="20"/>
    </row>
    <row r="27" spans="1:14" ht="15.75" x14ac:dyDescent="0.25">
      <c r="A27" s="44"/>
      <c r="B27" s="30"/>
      <c r="C27" s="26"/>
      <c r="D27" s="17"/>
      <c r="E27" s="17"/>
      <c r="F27" s="17"/>
      <c r="G27" s="17"/>
      <c r="H27" s="17"/>
      <c r="I27" s="17"/>
      <c r="J27" s="17"/>
      <c r="K27" s="18"/>
      <c r="L27" s="29"/>
      <c r="M27" s="22"/>
      <c r="N27" s="23"/>
    </row>
    <row r="28" spans="1:14" ht="15.75" x14ac:dyDescent="0.25">
      <c r="A28" s="44"/>
      <c r="B28" s="30"/>
      <c r="C28" s="26"/>
      <c r="D28" s="17"/>
      <c r="E28" s="17"/>
      <c r="F28" s="17"/>
      <c r="G28" s="17"/>
      <c r="H28" s="17"/>
      <c r="I28" s="17"/>
      <c r="J28" s="17"/>
      <c r="K28" s="36"/>
    </row>
    <row r="29" spans="1:14" ht="15.75" x14ac:dyDescent="0.25">
      <c r="A29" s="44"/>
      <c r="B29" s="30"/>
      <c r="C29" s="26" t="s">
        <v>24</v>
      </c>
      <c r="D29" s="17"/>
      <c r="E29" s="17"/>
      <c r="F29" s="17"/>
      <c r="G29" s="17"/>
      <c r="H29" s="17"/>
      <c r="I29" s="17"/>
      <c r="J29" s="17"/>
      <c r="K29" s="36"/>
    </row>
    <row r="30" spans="1:14" ht="15.75" x14ac:dyDescent="0.25">
      <c r="A30" s="44"/>
      <c r="B30" s="30"/>
      <c r="C30" s="26"/>
      <c r="D30" s="17"/>
      <c r="E30" s="17"/>
      <c r="F30" s="17"/>
      <c r="G30" s="17"/>
      <c r="H30" s="17"/>
      <c r="I30" s="17"/>
      <c r="J30" s="17"/>
      <c r="K30" s="36"/>
    </row>
    <row r="31" spans="1:14" ht="15.75" x14ac:dyDescent="0.25">
      <c r="A31" s="44"/>
      <c r="B31" s="30"/>
      <c r="C31" s="66"/>
      <c r="D31" s="17"/>
      <c r="E31" s="17"/>
      <c r="F31" s="17"/>
      <c r="G31" s="17"/>
      <c r="H31" s="147"/>
      <c r="I31" s="147"/>
      <c r="J31" s="147"/>
      <c r="K31" s="148"/>
    </row>
    <row r="32" spans="1:14" ht="15.75" x14ac:dyDescent="0.25">
      <c r="A32" s="44"/>
      <c r="B32" s="67"/>
      <c r="C32" s="68"/>
      <c r="D32" s="21"/>
      <c r="E32" s="21"/>
      <c r="F32" s="21"/>
      <c r="G32" s="21"/>
      <c r="H32" s="21"/>
      <c r="I32" s="21"/>
      <c r="J32" s="21"/>
      <c r="K32" s="37"/>
    </row>
    <row r="33"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x14ac:dyDescent="0.2"/>
  </sheetData>
  <sheetProtection algorithmName="SHA-512" hashValue="RGW5vCBV1cffYOzSsWiL85eojbeixTqUjRzTueiKBfVNZQkbDAZaJHUnJ97WJBPcn/Zb7yvuWUP8AtfAcGEU0w==" saltValue="No+Nk6pjAyLGAt9asIrTTQ==" spinCount="100000" sheet="1" selectLockedCells="1"/>
  <mergeCells count="6">
    <mergeCell ref="H31:K31"/>
    <mergeCell ref="B15:J15"/>
    <mergeCell ref="N2:R2"/>
    <mergeCell ref="I6:K6"/>
    <mergeCell ref="C18:H18"/>
    <mergeCell ref="C19:J19"/>
  </mergeCells>
  <conditionalFormatting sqref="G4 I4">
    <cfRule type="cellIs" dxfId="2" priority="3" stopIfTrue="1" operator="equal">
      <formula>"Invalid"</formula>
    </cfRule>
    <cfRule type="cellIs" dxfId="1" priority="4" stopIfTrue="1" operator="equal">
      <formula>"Valid"</formula>
    </cfRule>
  </conditionalFormatting>
  <conditionalFormatting sqref="L9:L11 I9:J11">
    <cfRule type="cellIs" dxfId="0" priority="1" operator="greaterThan">
      <formula>0</formula>
    </cfRule>
  </conditionalFormatting>
  <dataValidations count="1">
    <dataValidation type="custom" allowBlank="1" showInputMessage="1" sqref="I9:J9">
      <formula1>"&lt;0&gt;0"</formula1>
    </dataValidation>
  </dataValidations>
  <hyperlinks>
    <hyperlink ref="J9" location="'Data Validation'!A1" display="'Data Validation'!A1"/>
  </hyperlinks>
  <pageMargins left="0.70866141732283472" right="0.70866141732283472" top="0.74803149606299213" bottom="0.74803149606299213" header="0.31496062992125984" footer="0.31496062992125984"/>
  <pageSetup paperSize="9" orientation="portrait" r:id="rId1"/>
  <headerFooter>
    <oddHeader>&amp;L&amp;"Times New Roman,Regular"&amp;12&amp;K000000 </oddHeader>
    <evenHeader>&amp;L&amp;"Times New Roman,Regular"&amp;12&amp;K000000 </evenHeader>
    <firstHeader>&amp;L&amp;"Times New Roman,Regular"&amp;12&amp;K000000 </firstHeader>
  </headerFooter>
  <extLst>
    <ext xmlns:x14="http://schemas.microsoft.com/office/spreadsheetml/2009/9/main" uri="{78C0D931-6437-407d-A8EE-F0AAD7539E65}">
      <x14:conditionalFormattings>
        <x14:conditionalFormatting xmlns:xm="http://schemas.microsoft.com/office/excel/2006/main">
          <x14:cfRule type="iconSet" priority="9" id="{2F3499E4-64AC-4E3D-9C60-C09DA5CFF593}">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G9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sheetPr>
  <dimension ref="A1:Y256"/>
  <sheetViews>
    <sheetView zoomScale="85" zoomScaleNormal="85" workbookViewId="0">
      <selection activeCell="A4" sqref="A4"/>
    </sheetView>
  </sheetViews>
  <sheetFormatPr defaultColWidth="0" defaultRowHeight="14.45" customHeight="1" zeroHeight="1" x14ac:dyDescent="0.2"/>
  <cols>
    <col min="1" max="1" width="76" style="39" bestFit="1" customWidth="1"/>
    <col min="2" max="2" width="8.7109375" style="39" customWidth="1"/>
    <col min="3" max="3" width="18.5703125" style="39" customWidth="1"/>
    <col min="4" max="4" width="18.42578125" style="39" customWidth="1"/>
    <col min="5" max="5" width="15.140625" style="39" bestFit="1" customWidth="1"/>
    <col min="6" max="6" width="19.28515625" style="39" bestFit="1" customWidth="1"/>
    <col min="7" max="8" width="17.7109375" style="39" bestFit="1" customWidth="1"/>
    <col min="9" max="9" width="13.7109375" style="39" bestFit="1" customWidth="1"/>
    <col min="10" max="10" width="32.28515625" style="39" customWidth="1"/>
    <col min="11" max="11" width="21.140625" style="39" customWidth="1"/>
    <col min="12" max="12" width="19" style="70" customWidth="1"/>
    <col min="13" max="13" width="19.42578125" style="70" customWidth="1"/>
    <col min="14" max="14" width="19" style="90" customWidth="1"/>
    <col min="15" max="15" width="14.7109375" style="90" bestFit="1" customWidth="1"/>
    <col min="16" max="16" width="15.42578125" style="39" hidden="1" customWidth="1"/>
    <col min="17" max="17" width="9.28515625" style="39" hidden="1" customWidth="1"/>
    <col min="18" max="18" width="31.85546875" style="39" hidden="1" customWidth="1"/>
    <col min="19" max="19" width="13" style="39" hidden="1" customWidth="1"/>
    <col min="20" max="20" width="15.140625" style="39" hidden="1" customWidth="1"/>
    <col min="21" max="22" width="23.140625" style="39" hidden="1" customWidth="1"/>
    <col min="23" max="23" width="11.42578125" style="39" hidden="1" customWidth="1"/>
    <col min="24" max="24" width="52.28515625" style="39" hidden="1" customWidth="1"/>
    <col min="25" max="25" width="21.42578125" style="39" hidden="1" customWidth="1"/>
    <col min="26" max="16384" width="8.7109375" style="39" hidden="1"/>
  </cols>
  <sheetData>
    <row r="1" spans="1:25" s="110" customFormat="1" ht="14.45" customHeight="1" thickBot="1" x14ac:dyDescent="0.25">
      <c r="A1" s="155"/>
      <c r="B1" s="155"/>
      <c r="C1" s="155"/>
      <c r="D1" s="155"/>
      <c r="E1" s="155"/>
      <c r="F1" s="155"/>
      <c r="G1" s="155"/>
      <c r="H1" s="155"/>
      <c r="I1" s="155"/>
      <c r="J1" s="155"/>
      <c r="K1" s="155"/>
      <c r="L1" s="155"/>
      <c r="M1" s="155"/>
      <c r="N1" s="89"/>
      <c r="O1" s="89"/>
    </row>
    <row r="2" spans="1:25" s="111" customFormat="1" ht="63" x14ac:dyDescent="0.25">
      <c r="A2" s="114" t="s">
        <v>28</v>
      </c>
      <c r="B2" s="115" t="s">
        <v>29</v>
      </c>
      <c r="C2" s="115" t="s">
        <v>30</v>
      </c>
      <c r="D2" s="115" t="s">
        <v>31</v>
      </c>
      <c r="E2" s="116" t="s">
        <v>537</v>
      </c>
      <c r="F2" s="115" t="s">
        <v>32</v>
      </c>
      <c r="G2" s="115" t="s">
        <v>26</v>
      </c>
      <c r="H2" s="115" t="s">
        <v>27</v>
      </c>
      <c r="I2" s="115" t="s">
        <v>33</v>
      </c>
      <c r="J2" s="115" t="s">
        <v>34</v>
      </c>
      <c r="K2" s="115" t="s">
        <v>35</v>
      </c>
      <c r="L2" s="117" t="s">
        <v>538</v>
      </c>
      <c r="M2" s="116" t="s">
        <v>600</v>
      </c>
      <c r="N2" s="118" t="s">
        <v>599</v>
      </c>
      <c r="O2" s="119" t="s">
        <v>598</v>
      </c>
      <c r="Q2" s="38" t="s">
        <v>36</v>
      </c>
      <c r="R2" s="38" t="s">
        <v>25</v>
      </c>
      <c r="S2" s="38" t="s">
        <v>536</v>
      </c>
      <c r="T2" s="38" t="s">
        <v>601</v>
      </c>
      <c r="U2" s="88" t="s">
        <v>594</v>
      </c>
      <c r="V2" s="88" t="s">
        <v>597</v>
      </c>
      <c r="W2" s="38" t="s">
        <v>37</v>
      </c>
      <c r="X2" s="38" t="s">
        <v>38</v>
      </c>
      <c r="Y2" s="38" t="s">
        <v>39</v>
      </c>
    </row>
    <row r="3" spans="1:25" ht="14.45" customHeight="1" x14ac:dyDescent="0.2">
      <c r="A3" s="120"/>
      <c r="B3" s="121"/>
      <c r="C3" s="121"/>
      <c r="D3" s="121"/>
      <c r="E3" s="121"/>
      <c r="F3" s="121"/>
      <c r="G3" s="121"/>
      <c r="H3" s="121"/>
      <c r="I3" s="121"/>
      <c r="J3" s="121"/>
      <c r="K3" s="121"/>
      <c r="L3" s="121"/>
      <c r="M3" s="121"/>
      <c r="N3" s="121"/>
      <c r="O3" s="122"/>
      <c r="R3" s="40"/>
      <c r="S3" s="71"/>
      <c r="T3" s="71"/>
      <c r="U3" s="71"/>
      <c r="V3" s="71"/>
    </row>
    <row r="4" spans="1:25" ht="14.45" customHeight="1" x14ac:dyDescent="0.25">
      <c r="A4" s="123"/>
      <c r="B4" s="124"/>
      <c r="C4" s="124"/>
      <c r="D4" s="124"/>
      <c r="E4" s="125"/>
      <c r="F4" s="124"/>
      <c r="G4" s="124"/>
      <c r="H4" s="124"/>
      <c r="I4" s="124"/>
      <c r="J4" s="124"/>
      <c r="K4" s="126"/>
      <c r="L4" s="127" t="str">
        <f>IFERROR(VLOOKUP(A4,R3:S7,2,FALSE), "")</f>
        <v/>
      </c>
      <c r="M4" s="125"/>
      <c r="N4" s="128"/>
      <c r="O4" s="129" t="str">
        <f xml:space="preserve"> IFERROR(VLOOKUP(N4,U3:V5,2,FALSE),"")</f>
        <v/>
      </c>
      <c r="P4" s="40" t="str">
        <f>IF(ISBLANK(N4), IF(ISBLANK(A4),IF(ISBLANK(B4),IF(ISBLANK(C4),IF(ISBLANK(D4),IF(ISBLANK(E4),IF(ISBLANK(F4),IF(ISBLANK(G4),IF(ISBLANK(H4),IF(ISBLANK(I4),IF(ISBLANK(J4),IF(ISBLANK(K4),IF(OR(ISBLANK(L4),L4=""),IF(ISBLANK(M4),"ROWBLANK","NOTBLANK"),"NOTBLANK"),"NOTBLANK"),"NOTBLANK"),"NOTBLANK"),"NOTBLANK"),"NOTBLANK"),"NOTBLANK"),"NOTBLANK"),"NOTBLANK"),"NOTBLANK"),"NOTBLANK"),"NOTBLANK"), "NOTBLANK" )</f>
        <v>ROWBLANK</v>
      </c>
      <c r="Q4" s="39" t="s">
        <v>528</v>
      </c>
      <c r="R4" s="40" t="s">
        <v>531</v>
      </c>
      <c r="S4" s="69">
        <v>44656</v>
      </c>
      <c r="T4" s="69">
        <v>44656</v>
      </c>
      <c r="U4" s="69" t="s">
        <v>595</v>
      </c>
      <c r="V4" s="69" t="s">
        <v>596</v>
      </c>
      <c r="W4" s="39" t="s">
        <v>529</v>
      </c>
      <c r="X4" s="39" t="s">
        <v>530</v>
      </c>
      <c r="Y4" s="39" t="s">
        <v>40</v>
      </c>
    </row>
    <row r="5" spans="1:25" ht="14.45" customHeight="1" x14ac:dyDescent="0.25">
      <c r="A5" s="123"/>
      <c r="B5" s="124"/>
      <c r="C5" s="124"/>
      <c r="D5" s="124"/>
      <c r="E5" s="125"/>
      <c r="F5" s="124"/>
      <c r="G5" s="124"/>
      <c r="H5" s="124"/>
      <c r="I5" s="124"/>
      <c r="J5" s="124"/>
      <c r="K5" s="126"/>
      <c r="L5" s="127" t="str">
        <f>IFERROR(VLOOKUP(A5,R3:S7,2,FALSE), "")</f>
        <v/>
      </c>
      <c r="M5" s="125"/>
      <c r="N5" s="130"/>
      <c r="O5" s="129" t="str">
        <f xml:space="preserve"> IFERROR(VLOOKUP(N5,U3:V5,2,FALSE),"")</f>
        <v/>
      </c>
      <c r="P5" s="40" t="str">
        <f t="shared" ref="P5:P23" si="0">IF(ISBLANK(N5), IF(ISBLANK(A5),IF(ISBLANK(B5),IF(ISBLANK(C5),IF(ISBLANK(D5),IF(ISBLANK(E5),IF(ISBLANK(F5),IF(ISBLANK(G5),IF(ISBLANK(H5),IF(ISBLANK(I5),IF(ISBLANK(J5),IF(ISBLANK(K5),IF(OR(ISBLANK(L5),L5=""),IF(ISBLANK(M5),"ROWBLANK","NOTBLANK"),"NOTBLANK"),"NOTBLANK"),"NOTBLANK"),"NOTBLANK"),"NOTBLANK"),"NOTBLANK"),"NOTBLANK"),"NOTBLANK"),"NOTBLANK"),"NOTBLANK"),"NOTBLANK"),"NOTBLANK"), "NOTBLANK" )</f>
        <v>ROWBLANK</v>
      </c>
      <c r="Q5" s="39" t="s">
        <v>41</v>
      </c>
      <c r="R5" s="112" t="s">
        <v>532</v>
      </c>
      <c r="S5" s="69">
        <v>44656</v>
      </c>
      <c r="T5" s="69">
        <v>44656</v>
      </c>
      <c r="U5" s="69" t="s">
        <v>596</v>
      </c>
      <c r="V5" s="69" t="s">
        <v>595</v>
      </c>
      <c r="W5" s="39" t="s">
        <v>42</v>
      </c>
      <c r="X5" s="39" t="s">
        <v>43</v>
      </c>
      <c r="Y5" s="39" t="s">
        <v>40</v>
      </c>
    </row>
    <row r="6" spans="1:25" ht="14.45" customHeight="1" x14ac:dyDescent="0.25">
      <c r="A6" s="123"/>
      <c r="B6" s="124"/>
      <c r="C6" s="124"/>
      <c r="D6" s="124"/>
      <c r="E6" s="125"/>
      <c r="F6" s="124"/>
      <c r="G6" s="124"/>
      <c r="H6" s="124"/>
      <c r="I6" s="124"/>
      <c r="J6" s="124"/>
      <c r="K6" s="126"/>
      <c r="L6" s="127" t="str">
        <f>IFERROR(VLOOKUP(A6,R3:S7,2,FALSE), "")</f>
        <v/>
      </c>
      <c r="M6" s="125"/>
      <c r="N6" s="130"/>
      <c r="O6" s="129" t="str">
        <f xml:space="preserve"> IFERROR(VLOOKUP(N6,U3:V5,2,FALSE),"")</f>
        <v/>
      </c>
      <c r="P6" s="40" t="str">
        <f t="shared" si="0"/>
        <v>ROWBLANK</v>
      </c>
      <c r="Q6" s="39" t="s">
        <v>44</v>
      </c>
      <c r="R6" s="112" t="s">
        <v>533</v>
      </c>
      <c r="S6" s="69">
        <v>44656</v>
      </c>
      <c r="T6" s="69">
        <v>44656</v>
      </c>
      <c r="U6" s="69"/>
      <c r="V6" s="69"/>
      <c r="W6" s="39" t="s">
        <v>45</v>
      </c>
      <c r="X6" s="39" t="s">
        <v>46</v>
      </c>
      <c r="Y6" s="39" t="s">
        <v>40</v>
      </c>
    </row>
    <row r="7" spans="1:25" ht="14.45" customHeight="1" x14ac:dyDescent="0.25">
      <c r="A7" s="123"/>
      <c r="B7" s="124"/>
      <c r="C7" s="124"/>
      <c r="D7" s="124"/>
      <c r="E7" s="125"/>
      <c r="F7" s="124"/>
      <c r="G7" s="124"/>
      <c r="H7" s="124"/>
      <c r="I7" s="124"/>
      <c r="J7" s="124"/>
      <c r="K7" s="126"/>
      <c r="L7" s="127" t="str">
        <f>IFERROR(VLOOKUP(A7,R3:S7,2,FALSE), "")</f>
        <v/>
      </c>
      <c r="M7" s="125"/>
      <c r="N7" s="130"/>
      <c r="O7" s="129" t="str">
        <f xml:space="preserve"> IFERROR(VLOOKUP(N7,U3:V5,2,FALSE),"")</f>
        <v/>
      </c>
      <c r="P7" s="40" t="str">
        <f t="shared" si="0"/>
        <v>ROWBLANK</v>
      </c>
      <c r="Q7" s="39" t="s">
        <v>47</v>
      </c>
      <c r="R7" s="113" t="s">
        <v>534</v>
      </c>
      <c r="S7" s="69">
        <v>44656</v>
      </c>
      <c r="T7" s="69">
        <v>44656</v>
      </c>
      <c r="U7" s="69"/>
      <c r="V7" s="69"/>
      <c r="W7" s="39" t="s">
        <v>48</v>
      </c>
      <c r="X7" s="39" t="s">
        <v>49</v>
      </c>
      <c r="Y7" s="39" t="s">
        <v>40</v>
      </c>
    </row>
    <row r="8" spans="1:25" ht="14.45" customHeight="1" x14ac:dyDescent="0.25">
      <c r="A8" s="123"/>
      <c r="B8" s="124"/>
      <c r="C8" s="124"/>
      <c r="D8" s="124"/>
      <c r="E8" s="125"/>
      <c r="F8" s="124"/>
      <c r="G8" s="124"/>
      <c r="H8" s="124"/>
      <c r="I8" s="124"/>
      <c r="J8" s="124"/>
      <c r="K8" s="126"/>
      <c r="L8" s="127" t="str">
        <f>IFERROR(VLOOKUP(A8,R3:S7,2,FALSE), "")</f>
        <v/>
      </c>
      <c r="M8" s="125"/>
      <c r="N8" s="130"/>
      <c r="O8" s="129" t="str">
        <f xml:space="preserve"> IFERROR(VLOOKUP(N8,U3:V5,2,FALSE),"")</f>
        <v/>
      </c>
      <c r="P8" s="40" t="str">
        <f t="shared" si="0"/>
        <v>ROWBLANK</v>
      </c>
      <c r="Q8" s="39" t="s">
        <v>50</v>
      </c>
      <c r="S8" s="70"/>
      <c r="T8" s="69">
        <v>44656</v>
      </c>
      <c r="U8" s="70"/>
      <c r="V8" s="70"/>
      <c r="W8" s="39" t="s">
        <v>51</v>
      </c>
      <c r="X8" s="39" t="s">
        <v>52</v>
      </c>
      <c r="Y8" s="39" t="s">
        <v>40</v>
      </c>
    </row>
    <row r="9" spans="1:25" ht="14.45" customHeight="1" x14ac:dyDescent="0.25">
      <c r="A9" s="123"/>
      <c r="B9" s="124"/>
      <c r="C9" s="124"/>
      <c r="D9" s="124"/>
      <c r="E9" s="125"/>
      <c r="F9" s="124"/>
      <c r="G9" s="124"/>
      <c r="H9" s="124"/>
      <c r="I9" s="124"/>
      <c r="J9" s="124"/>
      <c r="K9" s="126"/>
      <c r="L9" s="127" t="str">
        <f>IFERROR(VLOOKUP(A9,R3:S7,2,FALSE), "")</f>
        <v/>
      </c>
      <c r="M9" s="125"/>
      <c r="N9" s="130"/>
      <c r="O9" s="129" t="str">
        <f xml:space="preserve"> IFERROR(VLOOKUP(N9,U3:V5,2,FALSE),"")</f>
        <v/>
      </c>
      <c r="P9" s="40" t="str">
        <f t="shared" si="0"/>
        <v>ROWBLANK</v>
      </c>
      <c r="S9" s="70"/>
      <c r="T9" s="69">
        <v>44656</v>
      </c>
      <c r="U9" s="70"/>
      <c r="V9" s="70"/>
      <c r="W9" s="39" t="s">
        <v>53</v>
      </c>
      <c r="X9" s="39" t="s">
        <v>54</v>
      </c>
      <c r="Y9" s="39" t="s">
        <v>40</v>
      </c>
    </row>
    <row r="10" spans="1:25" ht="14.45" customHeight="1" x14ac:dyDescent="0.25">
      <c r="A10" s="123"/>
      <c r="B10" s="124"/>
      <c r="C10" s="124"/>
      <c r="D10" s="124"/>
      <c r="E10" s="125"/>
      <c r="F10" s="124"/>
      <c r="G10" s="124"/>
      <c r="H10" s="124"/>
      <c r="I10" s="124"/>
      <c r="J10" s="124"/>
      <c r="K10" s="126"/>
      <c r="L10" s="127" t="str">
        <f>IFERROR(VLOOKUP(A10,R3:S7,2,FALSE), "")</f>
        <v/>
      </c>
      <c r="M10" s="125"/>
      <c r="N10" s="130"/>
      <c r="O10" s="129" t="str">
        <f xml:space="preserve"> IFERROR(VLOOKUP(N10,U3:V5,2,FALSE),"")</f>
        <v/>
      </c>
      <c r="P10" s="40" t="str">
        <f t="shared" si="0"/>
        <v>ROWBLANK</v>
      </c>
      <c r="S10" s="70"/>
      <c r="T10" s="69">
        <v>44656</v>
      </c>
      <c r="U10" s="70"/>
      <c r="V10" s="70"/>
      <c r="W10" s="39" t="s">
        <v>55</v>
      </c>
      <c r="X10" s="39" t="s">
        <v>56</v>
      </c>
      <c r="Y10" s="39" t="s">
        <v>40</v>
      </c>
    </row>
    <row r="11" spans="1:25" ht="14.45" customHeight="1" x14ac:dyDescent="0.25">
      <c r="A11" s="123"/>
      <c r="B11" s="124"/>
      <c r="C11" s="124"/>
      <c r="D11" s="124"/>
      <c r="E11" s="125"/>
      <c r="F11" s="124"/>
      <c r="G11" s="124"/>
      <c r="H11" s="124"/>
      <c r="I11" s="124"/>
      <c r="J11" s="124"/>
      <c r="K11" s="126"/>
      <c r="L11" s="127" t="str">
        <f>IFERROR(VLOOKUP(A11,R3:S7,2,FALSE), "")</f>
        <v/>
      </c>
      <c r="M11" s="125"/>
      <c r="N11" s="130"/>
      <c r="O11" s="129" t="str">
        <f xml:space="preserve"> IFERROR(VLOOKUP(N11,U3:V5,2,FALSE),"")</f>
        <v/>
      </c>
      <c r="P11" s="40" t="str">
        <f t="shared" si="0"/>
        <v>ROWBLANK</v>
      </c>
      <c r="S11" s="70"/>
      <c r="T11" s="69">
        <v>44656</v>
      </c>
      <c r="U11" s="70"/>
      <c r="V11" s="70"/>
      <c r="W11" s="39" t="s">
        <v>57</v>
      </c>
      <c r="X11" s="39" t="s">
        <v>58</v>
      </c>
      <c r="Y11" s="39" t="s">
        <v>40</v>
      </c>
    </row>
    <row r="12" spans="1:25" ht="14.45" customHeight="1" x14ac:dyDescent="0.25">
      <c r="A12" s="123"/>
      <c r="B12" s="124"/>
      <c r="C12" s="124"/>
      <c r="D12" s="124"/>
      <c r="E12" s="125"/>
      <c r="F12" s="124"/>
      <c r="G12" s="124"/>
      <c r="H12" s="124"/>
      <c r="I12" s="124"/>
      <c r="J12" s="124"/>
      <c r="K12" s="126"/>
      <c r="L12" s="127" t="str">
        <f>IFERROR(VLOOKUP(A12,R3:S7,2,FALSE), "")</f>
        <v/>
      </c>
      <c r="M12" s="125"/>
      <c r="N12" s="130"/>
      <c r="O12" s="129" t="str">
        <f xml:space="preserve"> IFERROR(VLOOKUP(N12,U3:V5,2,FALSE),"")</f>
        <v/>
      </c>
      <c r="P12" s="40" t="str">
        <f t="shared" si="0"/>
        <v>ROWBLANK</v>
      </c>
      <c r="S12" s="70"/>
      <c r="T12" s="69">
        <v>44656</v>
      </c>
      <c r="U12" s="70"/>
      <c r="V12" s="70"/>
      <c r="W12" s="39" t="s">
        <v>59</v>
      </c>
      <c r="X12" s="39" t="s">
        <v>60</v>
      </c>
      <c r="Y12" s="39" t="s">
        <v>40</v>
      </c>
    </row>
    <row r="13" spans="1:25" ht="14.45" customHeight="1" x14ac:dyDescent="0.25">
      <c r="A13" s="123"/>
      <c r="B13" s="124"/>
      <c r="C13" s="124"/>
      <c r="D13" s="124"/>
      <c r="E13" s="125"/>
      <c r="F13" s="124"/>
      <c r="G13" s="124"/>
      <c r="H13" s="124"/>
      <c r="I13" s="124"/>
      <c r="J13" s="124"/>
      <c r="K13" s="126"/>
      <c r="L13" s="127" t="str">
        <f>IFERROR(VLOOKUP(A13,R3:S7,2,FALSE), "")</f>
        <v/>
      </c>
      <c r="M13" s="125"/>
      <c r="N13" s="130"/>
      <c r="O13" s="129" t="str">
        <f xml:space="preserve"> IFERROR(VLOOKUP(N13,U3:V5,2,FALSE),"")</f>
        <v/>
      </c>
      <c r="P13" s="40" t="str">
        <f t="shared" si="0"/>
        <v>ROWBLANK</v>
      </c>
      <c r="S13" s="70"/>
      <c r="T13" s="69">
        <v>44656</v>
      </c>
      <c r="U13" s="70"/>
      <c r="V13" s="70"/>
      <c r="W13" s="39" t="s">
        <v>61</v>
      </c>
      <c r="X13" s="39" t="s">
        <v>62</v>
      </c>
      <c r="Y13" s="39" t="s">
        <v>40</v>
      </c>
    </row>
    <row r="14" spans="1:25" ht="14.45" customHeight="1" x14ac:dyDescent="0.25">
      <c r="A14" s="123"/>
      <c r="B14" s="124"/>
      <c r="C14" s="124"/>
      <c r="D14" s="124"/>
      <c r="E14" s="125"/>
      <c r="F14" s="124"/>
      <c r="G14" s="124"/>
      <c r="H14" s="124"/>
      <c r="I14" s="124"/>
      <c r="J14" s="124"/>
      <c r="K14" s="126"/>
      <c r="L14" s="127" t="str">
        <f>IFERROR(VLOOKUP(A14,R3:S7,2,FALSE), "")</f>
        <v/>
      </c>
      <c r="M14" s="125"/>
      <c r="N14" s="130"/>
      <c r="O14" s="129" t="str">
        <f xml:space="preserve"> IFERROR(VLOOKUP(N14,U3:V5,2,FALSE),"")</f>
        <v/>
      </c>
      <c r="P14" s="40" t="str">
        <f t="shared" si="0"/>
        <v>ROWBLANK</v>
      </c>
      <c r="S14" s="70"/>
      <c r="T14" s="69">
        <v>44656</v>
      </c>
      <c r="U14" s="70"/>
      <c r="V14" s="70"/>
      <c r="W14" s="39" t="s">
        <v>63</v>
      </c>
      <c r="X14" s="39" t="s">
        <v>64</v>
      </c>
      <c r="Y14" s="39" t="s">
        <v>40</v>
      </c>
    </row>
    <row r="15" spans="1:25" ht="14.45" customHeight="1" x14ac:dyDescent="0.25">
      <c r="A15" s="123"/>
      <c r="B15" s="124"/>
      <c r="C15" s="124"/>
      <c r="D15" s="124"/>
      <c r="E15" s="125"/>
      <c r="F15" s="124"/>
      <c r="G15" s="124"/>
      <c r="H15" s="124"/>
      <c r="I15" s="124"/>
      <c r="J15" s="124"/>
      <c r="K15" s="126"/>
      <c r="L15" s="127" t="str">
        <f>IFERROR(VLOOKUP(A15,R3:S7,2,FALSE), "")</f>
        <v/>
      </c>
      <c r="M15" s="125"/>
      <c r="N15" s="130"/>
      <c r="O15" s="129" t="str">
        <f xml:space="preserve"> IFERROR(VLOOKUP(N15,U3:V5,2,FALSE),"")</f>
        <v/>
      </c>
      <c r="P15" s="40" t="str">
        <f t="shared" si="0"/>
        <v>ROWBLANK</v>
      </c>
      <c r="S15" s="70"/>
      <c r="T15" s="69">
        <v>44656</v>
      </c>
      <c r="U15" s="70"/>
      <c r="V15" s="70"/>
      <c r="W15" s="39" t="s">
        <v>65</v>
      </c>
      <c r="X15" s="39" t="s">
        <v>66</v>
      </c>
      <c r="Y15" s="39" t="s">
        <v>40</v>
      </c>
    </row>
    <row r="16" spans="1:25" ht="14.45" customHeight="1" x14ac:dyDescent="0.25">
      <c r="A16" s="123"/>
      <c r="B16" s="124"/>
      <c r="C16" s="124"/>
      <c r="D16" s="124"/>
      <c r="E16" s="125"/>
      <c r="F16" s="124"/>
      <c r="G16" s="124"/>
      <c r="H16" s="124"/>
      <c r="I16" s="124"/>
      <c r="J16" s="124"/>
      <c r="K16" s="126"/>
      <c r="L16" s="127" t="str">
        <f>IFERROR(VLOOKUP(A16,R3:S7,2,FALSE), "")</f>
        <v/>
      </c>
      <c r="M16" s="125"/>
      <c r="N16" s="130"/>
      <c r="O16" s="129" t="str">
        <f xml:space="preserve"> IFERROR(VLOOKUP(N16,U3:V5,2,FALSE),"")</f>
        <v/>
      </c>
      <c r="P16" s="40" t="str">
        <f t="shared" si="0"/>
        <v>ROWBLANK</v>
      </c>
      <c r="S16" s="70"/>
      <c r="T16" s="69">
        <v>44656</v>
      </c>
      <c r="U16" s="70"/>
      <c r="V16" s="70"/>
      <c r="W16" s="39" t="s">
        <v>67</v>
      </c>
      <c r="X16" s="39" t="s">
        <v>68</v>
      </c>
      <c r="Y16" s="39" t="s">
        <v>40</v>
      </c>
    </row>
    <row r="17" spans="1:25" ht="14.45" customHeight="1" x14ac:dyDescent="0.25">
      <c r="A17" s="123"/>
      <c r="B17" s="124"/>
      <c r="C17" s="124"/>
      <c r="D17" s="124"/>
      <c r="E17" s="125"/>
      <c r="F17" s="124"/>
      <c r="G17" s="124"/>
      <c r="H17" s="124"/>
      <c r="I17" s="124"/>
      <c r="J17" s="124"/>
      <c r="K17" s="126"/>
      <c r="L17" s="127" t="str">
        <f>IFERROR(VLOOKUP(A17,R3:S7,2,FALSE), "")</f>
        <v/>
      </c>
      <c r="M17" s="125"/>
      <c r="N17" s="130"/>
      <c r="O17" s="129" t="str">
        <f xml:space="preserve"> IFERROR(VLOOKUP(N17,U3:V5,2,FALSE),"")</f>
        <v/>
      </c>
      <c r="P17" s="40" t="str">
        <f t="shared" si="0"/>
        <v>ROWBLANK</v>
      </c>
      <c r="S17" s="70"/>
      <c r="T17" s="69">
        <v>44656</v>
      </c>
      <c r="U17" s="70"/>
      <c r="V17" s="70"/>
      <c r="W17" s="39" t="s">
        <v>69</v>
      </c>
      <c r="X17" s="39" t="s">
        <v>70</v>
      </c>
      <c r="Y17" s="39" t="s">
        <v>40</v>
      </c>
    </row>
    <row r="18" spans="1:25" ht="14.45" customHeight="1" x14ac:dyDescent="0.25">
      <c r="A18" s="123"/>
      <c r="B18" s="124"/>
      <c r="C18" s="124"/>
      <c r="D18" s="124"/>
      <c r="E18" s="125"/>
      <c r="F18" s="124"/>
      <c r="G18" s="124"/>
      <c r="H18" s="124"/>
      <c r="I18" s="124"/>
      <c r="J18" s="124"/>
      <c r="K18" s="126"/>
      <c r="L18" s="127" t="str">
        <f>IFERROR(VLOOKUP(A18,R3:S7,2,FALSE), "")</f>
        <v/>
      </c>
      <c r="M18" s="125"/>
      <c r="N18" s="130"/>
      <c r="O18" s="129" t="str">
        <f xml:space="preserve"> IFERROR(VLOOKUP(N18,U3:V5,2,FALSE),"")</f>
        <v/>
      </c>
      <c r="P18" s="40" t="str">
        <f t="shared" si="0"/>
        <v>ROWBLANK</v>
      </c>
      <c r="S18" s="70"/>
      <c r="T18" s="69">
        <v>44656</v>
      </c>
      <c r="U18" s="70"/>
      <c r="V18" s="70"/>
      <c r="W18" s="39" t="s">
        <v>71</v>
      </c>
      <c r="X18" s="39" t="s">
        <v>72</v>
      </c>
      <c r="Y18" s="39" t="s">
        <v>40</v>
      </c>
    </row>
    <row r="19" spans="1:25" ht="14.45" customHeight="1" x14ac:dyDescent="0.25">
      <c r="A19" s="123"/>
      <c r="B19" s="124"/>
      <c r="C19" s="124"/>
      <c r="D19" s="124"/>
      <c r="E19" s="125"/>
      <c r="F19" s="124"/>
      <c r="G19" s="124"/>
      <c r="H19" s="124"/>
      <c r="I19" s="124"/>
      <c r="J19" s="124"/>
      <c r="K19" s="126"/>
      <c r="L19" s="127" t="str">
        <f>IFERROR(VLOOKUP(A19,R3:S7,2,FALSE), "")</f>
        <v/>
      </c>
      <c r="M19" s="125"/>
      <c r="N19" s="130"/>
      <c r="O19" s="129" t="str">
        <f xml:space="preserve"> IFERROR(VLOOKUP(N19,U3:V5,2,FALSE),"")</f>
        <v/>
      </c>
      <c r="P19" s="40" t="str">
        <f t="shared" si="0"/>
        <v>ROWBLANK</v>
      </c>
      <c r="S19" s="70"/>
      <c r="T19" s="69">
        <v>44656</v>
      </c>
      <c r="U19" s="70"/>
      <c r="V19" s="70"/>
      <c r="W19" s="39" t="s">
        <v>73</v>
      </c>
      <c r="X19" s="39" t="s">
        <v>74</v>
      </c>
      <c r="Y19" s="39" t="s">
        <v>40</v>
      </c>
    </row>
    <row r="20" spans="1:25" ht="14.45" customHeight="1" x14ac:dyDescent="0.25">
      <c r="A20" s="123"/>
      <c r="B20" s="124"/>
      <c r="C20" s="124"/>
      <c r="D20" s="124"/>
      <c r="E20" s="125"/>
      <c r="F20" s="124"/>
      <c r="G20" s="124"/>
      <c r="H20" s="124"/>
      <c r="I20" s="124"/>
      <c r="J20" s="124"/>
      <c r="K20" s="126"/>
      <c r="L20" s="127" t="str">
        <f>IFERROR(VLOOKUP(A20,R3:S7,2,FALSE), "")</f>
        <v/>
      </c>
      <c r="M20" s="125"/>
      <c r="N20" s="130"/>
      <c r="O20" s="129" t="str">
        <f xml:space="preserve"> IFERROR(VLOOKUP(N20,U3:V5,2,FALSE),"")</f>
        <v/>
      </c>
      <c r="P20" s="40" t="str">
        <f t="shared" si="0"/>
        <v>ROWBLANK</v>
      </c>
      <c r="S20" s="70"/>
      <c r="T20" s="69">
        <v>44656</v>
      </c>
      <c r="U20" s="70"/>
      <c r="V20" s="70"/>
      <c r="W20" s="39" t="s">
        <v>75</v>
      </c>
      <c r="X20" s="39" t="s">
        <v>76</v>
      </c>
      <c r="Y20" s="39" t="s">
        <v>40</v>
      </c>
    </row>
    <row r="21" spans="1:25" ht="14.45" customHeight="1" x14ac:dyDescent="0.25">
      <c r="A21" s="123"/>
      <c r="B21" s="124"/>
      <c r="C21" s="124"/>
      <c r="D21" s="124"/>
      <c r="E21" s="125"/>
      <c r="F21" s="124"/>
      <c r="G21" s="124"/>
      <c r="H21" s="124"/>
      <c r="I21" s="124"/>
      <c r="J21" s="124"/>
      <c r="K21" s="126"/>
      <c r="L21" s="127" t="str">
        <f>IFERROR(VLOOKUP(A21,R3:S7,2,FALSE), "")</f>
        <v/>
      </c>
      <c r="M21" s="125"/>
      <c r="N21" s="130"/>
      <c r="O21" s="129" t="str">
        <f xml:space="preserve"> IFERROR(VLOOKUP(N21,U3:V5,2,FALSE),"")</f>
        <v/>
      </c>
      <c r="P21" s="40" t="str">
        <f t="shared" si="0"/>
        <v>ROWBLANK</v>
      </c>
      <c r="S21" s="70"/>
      <c r="T21" s="69">
        <v>44656</v>
      </c>
      <c r="U21" s="70"/>
      <c r="V21" s="70"/>
      <c r="W21" s="39" t="s">
        <v>77</v>
      </c>
      <c r="X21" s="39" t="s">
        <v>78</v>
      </c>
      <c r="Y21" s="39" t="s">
        <v>40</v>
      </c>
    </row>
    <row r="22" spans="1:25" ht="14.45" customHeight="1" x14ac:dyDescent="0.25">
      <c r="A22" s="123"/>
      <c r="B22" s="124"/>
      <c r="C22" s="124"/>
      <c r="D22" s="124"/>
      <c r="E22" s="125"/>
      <c r="F22" s="124"/>
      <c r="G22" s="124"/>
      <c r="H22" s="124"/>
      <c r="I22" s="124"/>
      <c r="J22" s="124"/>
      <c r="K22" s="126"/>
      <c r="L22" s="127" t="str">
        <f>IFERROR(VLOOKUP(A22,R3:S7,2,FALSE), "")</f>
        <v/>
      </c>
      <c r="M22" s="125"/>
      <c r="N22" s="130"/>
      <c r="O22" s="129" t="str">
        <f xml:space="preserve"> IFERROR(VLOOKUP(N22,U3:V5,2,FALSE),"")</f>
        <v/>
      </c>
      <c r="P22" s="40" t="str">
        <f t="shared" si="0"/>
        <v>ROWBLANK</v>
      </c>
      <c r="S22" s="70"/>
      <c r="T22" s="69">
        <v>44656</v>
      </c>
      <c r="U22" s="70"/>
      <c r="V22" s="70"/>
      <c r="W22" s="39" t="s">
        <v>79</v>
      </c>
      <c r="X22" s="39" t="s">
        <v>80</v>
      </c>
      <c r="Y22" s="39" t="s">
        <v>40</v>
      </c>
    </row>
    <row r="23" spans="1:25" ht="14.45" customHeight="1" thickBot="1" x14ac:dyDescent="0.3">
      <c r="A23" s="131"/>
      <c r="B23" s="132"/>
      <c r="C23" s="132"/>
      <c r="D23" s="132"/>
      <c r="E23" s="133"/>
      <c r="F23" s="132"/>
      <c r="G23" s="132"/>
      <c r="H23" s="132"/>
      <c r="I23" s="132"/>
      <c r="J23" s="132"/>
      <c r="K23" s="134"/>
      <c r="L23" s="135" t="str">
        <f>IFERROR(VLOOKUP(A23,R3:S7,2,FALSE), "")</f>
        <v/>
      </c>
      <c r="M23" s="133"/>
      <c r="N23" s="136"/>
      <c r="O23" s="137" t="str">
        <f xml:space="preserve"> IFERROR(VLOOKUP(N23,U3:V5,2,FALSE),"")</f>
        <v/>
      </c>
      <c r="P23" s="40" t="str">
        <f t="shared" si="0"/>
        <v>ROWBLANK</v>
      </c>
      <c r="S23" s="70"/>
      <c r="T23" s="69">
        <v>44656</v>
      </c>
      <c r="U23" s="70"/>
      <c r="V23" s="70"/>
      <c r="W23" s="39" t="s">
        <v>81</v>
      </c>
      <c r="X23" s="39" t="s">
        <v>82</v>
      </c>
      <c r="Y23" s="39" t="s">
        <v>40</v>
      </c>
    </row>
    <row r="24" spans="1:25" ht="14.45" hidden="1" customHeight="1" x14ac:dyDescent="0.2">
      <c r="A24"/>
      <c r="B24"/>
      <c r="C24"/>
      <c r="D24"/>
      <c r="E24"/>
      <c r="F24"/>
      <c r="G24"/>
      <c r="H24"/>
      <c r="I24"/>
      <c r="J24"/>
      <c r="K24"/>
      <c r="L24"/>
      <c r="M24"/>
      <c r="N24"/>
      <c r="O24"/>
      <c r="P24"/>
      <c r="Q24"/>
      <c r="R24"/>
      <c r="S24"/>
      <c r="T24"/>
      <c r="U24"/>
      <c r="V24"/>
      <c r="W24" t="s">
        <v>83</v>
      </c>
      <c r="X24" t="s">
        <v>84</v>
      </c>
      <c r="Y24" t="s">
        <v>40</v>
      </c>
    </row>
    <row r="25" spans="1:25" ht="14.45" hidden="1" customHeight="1" x14ac:dyDescent="0.2">
      <c r="A25"/>
      <c r="B25"/>
      <c r="C25"/>
      <c r="D25"/>
      <c r="E25"/>
      <c r="F25"/>
      <c r="G25"/>
      <c r="H25"/>
      <c r="I25"/>
      <c r="J25"/>
      <c r="K25"/>
      <c r="L25"/>
      <c r="M25"/>
      <c r="N25"/>
      <c r="O25"/>
      <c r="P25"/>
      <c r="Q25"/>
      <c r="R25"/>
      <c r="S25"/>
      <c r="T25"/>
      <c r="U25"/>
      <c r="V25"/>
      <c r="W25" t="s">
        <v>85</v>
      </c>
      <c r="X25" t="s">
        <v>86</v>
      </c>
      <c r="Y25" t="s">
        <v>40</v>
      </c>
    </row>
    <row r="26" spans="1:25" ht="14.45" hidden="1" customHeight="1" x14ac:dyDescent="0.2">
      <c r="A26"/>
      <c r="B26"/>
      <c r="C26"/>
      <c r="D26"/>
      <c r="E26"/>
      <c r="F26"/>
      <c r="G26"/>
      <c r="H26"/>
      <c r="I26"/>
      <c r="J26"/>
      <c r="K26"/>
      <c r="L26"/>
      <c r="M26"/>
      <c r="N26"/>
      <c r="O26"/>
      <c r="P26"/>
      <c r="Q26"/>
      <c r="R26"/>
      <c r="S26"/>
      <c r="T26"/>
      <c r="U26"/>
      <c r="V26"/>
      <c r="W26" t="s">
        <v>87</v>
      </c>
      <c r="X26" t="s">
        <v>88</v>
      </c>
      <c r="Y26" t="s">
        <v>40</v>
      </c>
    </row>
    <row r="27" spans="1:25" ht="14.45" hidden="1" customHeight="1" x14ac:dyDescent="0.2">
      <c r="A27"/>
      <c r="B27"/>
      <c r="C27"/>
      <c r="D27"/>
      <c r="E27"/>
      <c r="F27"/>
      <c r="G27"/>
      <c r="H27"/>
      <c r="I27"/>
      <c r="J27"/>
      <c r="K27"/>
      <c r="L27"/>
      <c r="M27"/>
      <c r="N27"/>
      <c r="O27"/>
      <c r="P27"/>
      <c r="Q27"/>
      <c r="R27"/>
      <c r="S27"/>
      <c r="T27"/>
      <c r="U27"/>
      <c r="V27"/>
      <c r="W27" t="s">
        <v>89</v>
      </c>
      <c r="X27" t="s">
        <v>90</v>
      </c>
      <c r="Y27"/>
    </row>
    <row r="28" spans="1:25" ht="14.45" hidden="1" customHeight="1" x14ac:dyDescent="0.2">
      <c r="A28"/>
      <c r="B28"/>
      <c r="C28"/>
      <c r="D28"/>
      <c r="E28"/>
      <c r="F28"/>
      <c r="G28"/>
      <c r="H28"/>
      <c r="I28"/>
      <c r="J28"/>
      <c r="K28"/>
      <c r="L28"/>
      <c r="M28"/>
      <c r="N28"/>
      <c r="O28"/>
      <c r="P28"/>
      <c r="Q28"/>
      <c r="R28"/>
      <c r="S28"/>
      <c r="T28"/>
      <c r="U28"/>
      <c r="V28"/>
      <c r="W28" t="s">
        <v>91</v>
      </c>
      <c r="X28" t="s">
        <v>92</v>
      </c>
      <c r="Y28" t="s">
        <v>40</v>
      </c>
    </row>
    <row r="29" spans="1:25" ht="14.45" hidden="1" customHeight="1" x14ac:dyDescent="0.2">
      <c r="A29"/>
      <c r="B29"/>
      <c r="C29"/>
      <c r="D29"/>
      <c r="E29"/>
      <c r="F29"/>
      <c r="G29"/>
      <c r="H29"/>
      <c r="I29"/>
      <c r="J29"/>
      <c r="K29"/>
      <c r="L29"/>
      <c r="M29"/>
      <c r="N29"/>
      <c r="O29"/>
      <c r="P29"/>
      <c r="Q29"/>
      <c r="R29"/>
      <c r="S29"/>
      <c r="T29"/>
      <c r="U29"/>
      <c r="V29"/>
      <c r="W29" t="s">
        <v>93</v>
      </c>
      <c r="X29" t="s">
        <v>94</v>
      </c>
      <c r="Y29" t="s">
        <v>40</v>
      </c>
    </row>
    <row r="30" spans="1:25" ht="14.45" hidden="1" customHeight="1" x14ac:dyDescent="0.2">
      <c r="A30"/>
      <c r="B30"/>
      <c r="C30"/>
      <c r="D30"/>
      <c r="E30"/>
      <c r="F30"/>
      <c r="G30"/>
      <c r="H30"/>
      <c r="I30"/>
      <c r="J30"/>
      <c r="K30"/>
      <c r="L30"/>
      <c r="M30"/>
      <c r="N30"/>
      <c r="O30"/>
      <c r="P30"/>
      <c r="Q30"/>
      <c r="R30"/>
      <c r="S30"/>
      <c r="T30"/>
      <c r="U30"/>
      <c r="V30"/>
      <c r="W30" t="s">
        <v>95</v>
      </c>
      <c r="X30" t="s">
        <v>96</v>
      </c>
      <c r="Y30" t="s">
        <v>40</v>
      </c>
    </row>
    <row r="31" spans="1:25" ht="14.45" hidden="1" customHeight="1" x14ac:dyDescent="0.2">
      <c r="A31"/>
      <c r="B31"/>
      <c r="C31"/>
      <c r="D31"/>
      <c r="E31"/>
      <c r="F31"/>
      <c r="G31"/>
      <c r="H31"/>
      <c r="I31"/>
      <c r="J31"/>
      <c r="K31"/>
      <c r="L31"/>
      <c r="M31"/>
      <c r="N31"/>
      <c r="O31"/>
      <c r="P31"/>
      <c r="Q31"/>
      <c r="R31"/>
      <c r="S31"/>
      <c r="T31"/>
      <c r="U31"/>
      <c r="V31"/>
      <c r="W31" t="s">
        <v>97</v>
      </c>
      <c r="X31" t="s">
        <v>98</v>
      </c>
      <c r="Y31" t="s">
        <v>40</v>
      </c>
    </row>
    <row r="32" spans="1:25" ht="14.45" hidden="1" customHeight="1" x14ac:dyDescent="0.2">
      <c r="A32"/>
      <c r="B32"/>
      <c r="C32"/>
      <c r="D32"/>
      <c r="E32"/>
      <c r="F32"/>
      <c r="G32"/>
      <c r="H32"/>
      <c r="I32"/>
      <c r="J32"/>
      <c r="K32"/>
      <c r="L32"/>
      <c r="M32"/>
      <c r="N32"/>
      <c r="O32"/>
      <c r="P32"/>
      <c r="Q32"/>
      <c r="R32"/>
      <c r="S32"/>
      <c r="T32"/>
      <c r="U32"/>
      <c r="V32"/>
      <c r="W32" t="s">
        <v>99</v>
      </c>
      <c r="X32" t="s">
        <v>100</v>
      </c>
      <c r="Y32" t="s">
        <v>40</v>
      </c>
    </row>
    <row r="33" spans="1:25" ht="14.45" hidden="1" customHeight="1" x14ac:dyDescent="0.2">
      <c r="A33"/>
      <c r="B33"/>
      <c r="C33"/>
      <c r="D33"/>
      <c r="E33"/>
      <c r="F33"/>
      <c r="G33"/>
      <c r="H33"/>
      <c r="I33"/>
      <c r="J33"/>
      <c r="K33"/>
      <c r="L33"/>
      <c r="M33"/>
      <c r="N33"/>
      <c r="O33"/>
      <c r="P33"/>
      <c r="Q33"/>
      <c r="R33"/>
      <c r="S33"/>
      <c r="T33"/>
      <c r="U33"/>
      <c r="V33"/>
      <c r="W33" t="s">
        <v>101</v>
      </c>
      <c r="X33" t="s">
        <v>102</v>
      </c>
      <c r="Y33" t="s">
        <v>40</v>
      </c>
    </row>
    <row r="34" spans="1:25" ht="14.45" hidden="1" customHeight="1" x14ac:dyDescent="0.2">
      <c r="A34"/>
      <c r="B34"/>
      <c r="C34"/>
      <c r="D34"/>
      <c r="E34"/>
      <c r="F34"/>
      <c r="G34"/>
      <c r="H34"/>
      <c r="I34"/>
      <c r="J34"/>
      <c r="K34"/>
      <c r="L34"/>
      <c r="M34"/>
      <c r="N34"/>
      <c r="O34"/>
      <c r="P34"/>
      <c r="Q34"/>
      <c r="R34"/>
      <c r="S34"/>
      <c r="T34"/>
      <c r="U34"/>
      <c r="V34"/>
      <c r="W34" t="s">
        <v>103</v>
      </c>
      <c r="X34" t="s">
        <v>104</v>
      </c>
      <c r="Y34" t="s">
        <v>40</v>
      </c>
    </row>
    <row r="35" spans="1:25" ht="14.45" hidden="1" customHeight="1" x14ac:dyDescent="0.2">
      <c r="A35"/>
      <c r="B35"/>
      <c r="C35"/>
      <c r="D35"/>
      <c r="E35"/>
      <c r="F35"/>
      <c r="G35"/>
      <c r="H35"/>
      <c r="I35"/>
      <c r="J35"/>
      <c r="K35"/>
      <c r="L35"/>
      <c r="M35"/>
      <c r="N35"/>
      <c r="O35"/>
      <c r="P35"/>
      <c r="Q35"/>
      <c r="R35"/>
      <c r="S35"/>
      <c r="T35"/>
      <c r="U35"/>
      <c r="V35"/>
      <c r="W35" t="s">
        <v>105</v>
      </c>
      <c r="X35" t="s">
        <v>106</v>
      </c>
      <c r="Y35" t="s">
        <v>40</v>
      </c>
    </row>
    <row r="36" spans="1:25" ht="14.45" hidden="1" customHeight="1" x14ac:dyDescent="0.2">
      <c r="A36"/>
      <c r="B36"/>
      <c r="C36"/>
      <c r="D36"/>
      <c r="E36"/>
      <c r="F36"/>
      <c r="G36"/>
      <c r="H36"/>
      <c r="I36"/>
      <c r="J36"/>
      <c r="K36"/>
      <c r="L36"/>
      <c r="M36"/>
      <c r="N36"/>
      <c r="O36"/>
      <c r="P36"/>
      <c r="Q36"/>
      <c r="R36"/>
      <c r="S36"/>
      <c r="T36"/>
      <c r="U36"/>
      <c r="V36"/>
      <c r="W36" t="s">
        <v>107</v>
      </c>
      <c r="X36" t="s">
        <v>108</v>
      </c>
      <c r="Y36" t="s">
        <v>40</v>
      </c>
    </row>
    <row r="37" spans="1:25" ht="14.45" hidden="1" customHeight="1" x14ac:dyDescent="0.2">
      <c r="A37"/>
      <c r="B37"/>
      <c r="C37"/>
      <c r="D37"/>
      <c r="E37"/>
      <c r="F37"/>
      <c r="G37"/>
      <c r="H37"/>
      <c r="I37"/>
      <c r="J37"/>
      <c r="K37"/>
      <c r="L37"/>
      <c r="M37"/>
      <c r="N37"/>
      <c r="O37"/>
      <c r="P37"/>
      <c r="Q37"/>
      <c r="R37"/>
      <c r="S37"/>
      <c r="T37"/>
      <c r="U37"/>
      <c r="V37"/>
      <c r="W37"/>
      <c r="X37" t="s">
        <v>109</v>
      </c>
      <c r="Y37"/>
    </row>
    <row r="38" spans="1:25" ht="14.45" hidden="1" customHeight="1" x14ac:dyDescent="0.2">
      <c r="A38"/>
      <c r="B38"/>
      <c r="C38"/>
      <c r="D38"/>
      <c r="E38"/>
      <c r="F38"/>
      <c r="G38"/>
      <c r="H38"/>
      <c r="I38"/>
      <c r="J38"/>
      <c r="K38"/>
      <c r="L38"/>
      <c r="M38"/>
      <c r="N38"/>
      <c r="O38"/>
      <c r="P38"/>
      <c r="Q38"/>
      <c r="R38"/>
      <c r="S38"/>
      <c r="T38"/>
      <c r="U38"/>
      <c r="V38"/>
      <c r="W38"/>
      <c r="X38" t="s">
        <v>110</v>
      </c>
      <c r="Y38"/>
    </row>
    <row r="39" spans="1:25" ht="14.45" hidden="1" customHeight="1" x14ac:dyDescent="0.2">
      <c r="A39"/>
      <c r="B39"/>
      <c r="C39"/>
      <c r="D39"/>
      <c r="E39"/>
      <c r="F39"/>
      <c r="G39"/>
      <c r="H39"/>
      <c r="I39"/>
      <c r="J39"/>
      <c r="K39"/>
      <c r="L39"/>
      <c r="M39"/>
      <c r="N39"/>
      <c r="O39"/>
      <c r="P39"/>
      <c r="Q39"/>
      <c r="R39"/>
      <c r="S39"/>
      <c r="T39"/>
      <c r="U39"/>
      <c r="V39"/>
      <c r="W39"/>
      <c r="X39" t="s">
        <v>111</v>
      </c>
      <c r="Y39"/>
    </row>
    <row r="40" spans="1:25" ht="14.45" hidden="1" customHeight="1" x14ac:dyDescent="0.2">
      <c r="A40"/>
      <c r="B40"/>
      <c r="C40"/>
      <c r="D40"/>
      <c r="E40"/>
      <c r="F40"/>
      <c r="G40"/>
      <c r="H40"/>
      <c r="I40"/>
      <c r="J40"/>
      <c r="K40"/>
      <c r="L40"/>
      <c r="M40"/>
      <c r="N40"/>
      <c r="O40"/>
      <c r="P40"/>
      <c r="Q40"/>
      <c r="R40"/>
      <c r="S40"/>
      <c r="T40"/>
      <c r="U40"/>
      <c r="V40"/>
      <c r="W40"/>
      <c r="X40" t="s">
        <v>112</v>
      </c>
      <c r="Y40"/>
    </row>
    <row r="41" spans="1:25" ht="14.45" hidden="1" customHeight="1" x14ac:dyDescent="0.2">
      <c r="A41"/>
      <c r="B41"/>
      <c r="C41"/>
      <c r="D41"/>
      <c r="E41"/>
      <c r="F41"/>
      <c r="G41"/>
      <c r="H41"/>
      <c r="I41"/>
      <c r="J41"/>
      <c r="K41"/>
      <c r="L41"/>
      <c r="M41"/>
      <c r="N41"/>
      <c r="O41"/>
      <c r="P41"/>
      <c r="Q41"/>
      <c r="R41"/>
      <c r="S41"/>
      <c r="T41"/>
      <c r="U41"/>
      <c r="V41"/>
      <c r="W41"/>
      <c r="X41" t="s">
        <v>113</v>
      </c>
      <c r="Y41"/>
    </row>
    <row r="42" spans="1:25" ht="14.45" hidden="1" customHeight="1" x14ac:dyDescent="0.2">
      <c r="A42"/>
      <c r="B42"/>
      <c r="C42"/>
      <c r="D42"/>
      <c r="E42"/>
      <c r="F42"/>
      <c r="G42"/>
      <c r="H42"/>
      <c r="I42"/>
      <c r="J42"/>
      <c r="K42"/>
      <c r="L42"/>
      <c r="M42"/>
      <c r="N42"/>
      <c r="O42"/>
      <c r="P42"/>
      <c r="Q42"/>
      <c r="R42"/>
      <c r="S42"/>
      <c r="T42"/>
      <c r="U42"/>
      <c r="V42"/>
      <c r="W42"/>
      <c r="X42" t="s">
        <v>114</v>
      </c>
      <c r="Y42"/>
    </row>
    <row r="43" spans="1:25" ht="14.45" hidden="1" customHeight="1" x14ac:dyDescent="0.2">
      <c r="A43"/>
      <c r="B43"/>
      <c r="C43"/>
      <c r="D43"/>
      <c r="E43"/>
      <c r="F43"/>
      <c r="G43"/>
      <c r="H43"/>
      <c r="I43"/>
      <c r="J43"/>
      <c r="K43"/>
      <c r="L43"/>
      <c r="M43"/>
      <c r="N43"/>
      <c r="O43"/>
      <c r="P43"/>
      <c r="Q43"/>
      <c r="R43"/>
      <c r="S43"/>
      <c r="T43"/>
      <c r="U43"/>
      <c r="V43"/>
      <c r="W43"/>
      <c r="X43" t="s">
        <v>115</v>
      </c>
      <c r="Y43"/>
    </row>
    <row r="44" spans="1:25" ht="14.45" hidden="1" customHeight="1" x14ac:dyDescent="0.2">
      <c r="A44"/>
      <c r="B44"/>
      <c r="C44"/>
      <c r="D44"/>
      <c r="E44"/>
      <c r="F44"/>
      <c r="G44"/>
      <c r="H44"/>
      <c r="I44"/>
      <c r="J44"/>
      <c r="K44"/>
      <c r="L44"/>
      <c r="M44"/>
      <c r="N44"/>
      <c r="O44"/>
      <c r="P44"/>
      <c r="Q44"/>
      <c r="R44"/>
      <c r="S44"/>
      <c r="T44"/>
      <c r="U44"/>
      <c r="V44"/>
      <c r="W44"/>
      <c r="X44" t="s">
        <v>116</v>
      </c>
      <c r="Y44"/>
    </row>
    <row r="45" spans="1:25" ht="14.45" hidden="1" customHeight="1" x14ac:dyDescent="0.2">
      <c r="A45"/>
      <c r="B45"/>
      <c r="C45"/>
      <c r="D45"/>
      <c r="E45"/>
      <c r="F45"/>
      <c r="G45"/>
      <c r="H45"/>
      <c r="I45"/>
      <c r="J45"/>
      <c r="K45"/>
      <c r="L45"/>
      <c r="M45"/>
      <c r="N45"/>
      <c r="O45"/>
      <c r="P45"/>
      <c r="Q45"/>
      <c r="R45"/>
      <c r="S45"/>
      <c r="T45"/>
      <c r="U45"/>
      <c r="V45"/>
      <c r="W45"/>
      <c r="X45" t="s">
        <v>117</v>
      </c>
      <c r="Y45"/>
    </row>
    <row r="46" spans="1:25" ht="14.45" hidden="1" customHeight="1" x14ac:dyDescent="0.2">
      <c r="A46"/>
      <c r="B46"/>
      <c r="C46"/>
      <c r="D46"/>
      <c r="E46"/>
      <c r="F46"/>
      <c r="G46"/>
      <c r="H46"/>
      <c r="I46"/>
      <c r="J46"/>
      <c r="K46"/>
      <c r="L46"/>
      <c r="M46"/>
      <c r="N46"/>
      <c r="O46"/>
      <c r="P46"/>
      <c r="Q46"/>
      <c r="R46"/>
      <c r="S46"/>
      <c r="T46"/>
      <c r="U46"/>
      <c r="V46"/>
      <c r="W46"/>
      <c r="X46" t="s">
        <v>118</v>
      </c>
      <c r="Y46"/>
    </row>
    <row r="47" spans="1:25" ht="14.45" hidden="1" customHeight="1" x14ac:dyDescent="0.2">
      <c r="A47"/>
      <c r="B47"/>
      <c r="C47"/>
      <c r="D47"/>
      <c r="E47"/>
      <c r="F47"/>
      <c r="G47"/>
      <c r="H47"/>
      <c r="I47"/>
      <c r="J47"/>
      <c r="K47"/>
      <c r="L47"/>
      <c r="M47"/>
      <c r="N47"/>
      <c r="O47"/>
      <c r="P47"/>
      <c r="Q47"/>
      <c r="R47"/>
      <c r="S47"/>
      <c r="T47"/>
      <c r="U47"/>
      <c r="V47"/>
      <c r="W47"/>
      <c r="X47" t="s">
        <v>119</v>
      </c>
      <c r="Y47"/>
    </row>
    <row r="48" spans="1:25" ht="14.45" hidden="1" customHeight="1" x14ac:dyDescent="0.2">
      <c r="A48"/>
      <c r="B48"/>
      <c r="C48"/>
      <c r="D48"/>
      <c r="E48"/>
      <c r="F48"/>
      <c r="G48"/>
      <c r="H48"/>
      <c r="I48"/>
      <c r="J48"/>
      <c r="K48"/>
      <c r="L48"/>
      <c r="M48"/>
      <c r="N48"/>
      <c r="O48"/>
      <c r="P48"/>
      <c r="Q48"/>
      <c r="R48"/>
      <c r="S48"/>
      <c r="T48"/>
      <c r="U48"/>
      <c r="V48"/>
      <c r="W48"/>
      <c r="X48" t="s">
        <v>120</v>
      </c>
      <c r="Y48"/>
    </row>
    <row r="49" spans="1:25" ht="14.45" hidden="1" customHeight="1" x14ac:dyDescent="0.2">
      <c r="A49"/>
      <c r="B49"/>
      <c r="C49"/>
      <c r="D49"/>
      <c r="E49"/>
      <c r="F49"/>
      <c r="G49"/>
      <c r="H49"/>
      <c r="I49"/>
      <c r="J49"/>
      <c r="K49"/>
      <c r="L49"/>
      <c r="M49"/>
      <c r="N49"/>
      <c r="O49"/>
      <c r="P49"/>
      <c r="Q49"/>
      <c r="R49"/>
      <c r="S49"/>
      <c r="T49"/>
      <c r="U49"/>
      <c r="V49"/>
      <c r="W49"/>
      <c r="X49" t="s">
        <v>121</v>
      </c>
      <c r="Y49"/>
    </row>
    <row r="50" spans="1:25" ht="14.45" hidden="1" customHeight="1" x14ac:dyDescent="0.2">
      <c r="A50"/>
      <c r="B50"/>
      <c r="C50"/>
      <c r="D50"/>
      <c r="E50"/>
      <c r="F50"/>
      <c r="G50"/>
      <c r="H50"/>
      <c r="I50"/>
      <c r="J50"/>
      <c r="K50"/>
      <c r="L50"/>
      <c r="M50"/>
      <c r="N50"/>
      <c r="O50"/>
      <c r="P50"/>
      <c r="Q50"/>
      <c r="R50"/>
      <c r="S50"/>
      <c r="T50"/>
      <c r="U50"/>
      <c r="V50"/>
      <c r="W50"/>
      <c r="X50" t="s">
        <v>122</v>
      </c>
      <c r="Y50"/>
    </row>
    <row r="51" spans="1:25" ht="14.45" hidden="1" customHeight="1" x14ac:dyDescent="0.2">
      <c r="A51"/>
      <c r="B51"/>
      <c r="C51"/>
      <c r="D51"/>
      <c r="E51"/>
      <c r="F51"/>
      <c r="G51"/>
      <c r="H51"/>
      <c r="I51"/>
      <c r="J51"/>
      <c r="K51"/>
      <c r="L51"/>
      <c r="M51"/>
      <c r="N51"/>
      <c r="O51"/>
      <c r="P51"/>
      <c r="Q51"/>
      <c r="R51"/>
      <c r="S51"/>
      <c r="T51"/>
      <c r="U51"/>
      <c r="V51"/>
      <c r="W51"/>
      <c r="X51" t="s">
        <v>123</v>
      </c>
      <c r="Y51"/>
    </row>
    <row r="52" spans="1:25" ht="14.45" hidden="1" customHeight="1" x14ac:dyDescent="0.2">
      <c r="A52"/>
      <c r="B52"/>
      <c r="C52"/>
      <c r="D52"/>
      <c r="E52"/>
      <c r="F52"/>
      <c r="G52"/>
      <c r="H52"/>
      <c r="I52"/>
      <c r="J52"/>
      <c r="K52"/>
      <c r="L52"/>
      <c r="M52"/>
      <c r="N52"/>
      <c r="O52"/>
      <c r="P52"/>
      <c r="Q52"/>
      <c r="R52"/>
      <c r="S52"/>
      <c r="T52"/>
      <c r="U52"/>
      <c r="V52"/>
      <c r="W52"/>
      <c r="X52" t="s">
        <v>124</v>
      </c>
      <c r="Y52"/>
    </row>
    <row r="53" spans="1:25" ht="14.45" hidden="1" customHeight="1" x14ac:dyDescent="0.2">
      <c r="A53"/>
      <c r="B53"/>
      <c r="C53"/>
      <c r="D53"/>
      <c r="E53"/>
      <c r="F53"/>
      <c r="G53"/>
      <c r="H53"/>
      <c r="I53"/>
      <c r="J53"/>
      <c r="K53"/>
      <c r="L53"/>
      <c r="M53"/>
      <c r="N53"/>
      <c r="O53"/>
      <c r="P53"/>
      <c r="Q53"/>
      <c r="R53"/>
      <c r="S53"/>
      <c r="T53"/>
      <c r="U53"/>
      <c r="V53"/>
      <c r="W53"/>
      <c r="X53" t="s">
        <v>125</v>
      </c>
      <c r="Y53"/>
    </row>
    <row r="54" spans="1:25" ht="14.45" hidden="1" customHeight="1" x14ac:dyDescent="0.2">
      <c r="A54"/>
      <c r="B54"/>
      <c r="C54"/>
      <c r="D54"/>
      <c r="E54"/>
      <c r="F54"/>
      <c r="G54"/>
      <c r="H54"/>
      <c r="I54"/>
      <c r="J54"/>
      <c r="K54"/>
      <c r="L54"/>
      <c r="M54"/>
      <c r="N54"/>
      <c r="O54"/>
      <c r="P54"/>
      <c r="Q54"/>
      <c r="R54"/>
      <c r="S54"/>
      <c r="T54"/>
      <c r="U54"/>
      <c r="V54"/>
      <c r="W54"/>
      <c r="X54" t="s">
        <v>126</v>
      </c>
      <c r="Y54"/>
    </row>
    <row r="55" spans="1:25" ht="14.45" hidden="1" customHeight="1" x14ac:dyDescent="0.2">
      <c r="A55"/>
      <c r="B55"/>
      <c r="C55"/>
      <c r="D55"/>
      <c r="E55"/>
      <c r="F55"/>
      <c r="G55"/>
      <c r="H55"/>
      <c r="I55"/>
      <c r="J55"/>
      <c r="K55"/>
      <c r="L55"/>
      <c r="M55"/>
      <c r="N55"/>
      <c r="O55"/>
      <c r="P55"/>
      <c r="Q55"/>
      <c r="R55"/>
      <c r="S55"/>
      <c r="T55"/>
      <c r="U55"/>
      <c r="V55"/>
      <c r="W55"/>
      <c r="X55" t="s">
        <v>127</v>
      </c>
      <c r="Y55"/>
    </row>
    <row r="56" spans="1:25" ht="14.45" hidden="1" customHeight="1" x14ac:dyDescent="0.2">
      <c r="A56"/>
      <c r="B56"/>
      <c r="C56"/>
      <c r="D56"/>
      <c r="E56"/>
      <c r="F56"/>
      <c r="G56"/>
      <c r="H56"/>
      <c r="I56"/>
      <c r="J56"/>
      <c r="K56"/>
      <c r="L56"/>
      <c r="M56"/>
      <c r="N56"/>
      <c r="O56"/>
      <c r="P56"/>
      <c r="Q56"/>
      <c r="R56"/>
      <c r="S56"/>
      <c r="T56"/>
      <c r="U56"/>
      <c r="V56"/>
      <c r="W56"/>
      <c r="X56" t="s">
        <v>128</v>
      </c>
      <c r="Y56"/>
    </row>
    <row r="57" spans="1:25" ht="14.45" hidden="1" customHeight="1" x14ac:dyDescent="0.2">
      <c r="A57"/>
      <c r="B57"/>
      <c r="C57"/>
      <c r="D57"/>
      <c r="E57"/>
      <c r="F57"/>
      <c r="G57"/>
      <c r="H57"/>
      <c r="I57"/>
      <c r="J57"/>
      <c r="K57"/>
      <c r="L57"/>
      <c r="M57"/>
      <c r="N57"/>
      <c r="O57"/>
      <c r="P57"/>
      <c r="Q57"/>
      <c r="R57"/>
      <c r="S57"/>
      <c r="T57"/>
      <c r="U57"/>
      <c r="V57"/>
      <c r="W57"/>
      <c r="X57" t="s">
        <v>129</v>
      </c>
      <c r="Y57"/>
    </row>
    <row r="58" spans="1:25" ht="14.45" hidden="1" customHeight="1" x14ac:dyDescent="0.2">
      <c r="A58"/>
      <c r="B58"/>
      <c r="C58"/>
      <c r="D58"/>
      <c r="E58"/>
      <c r="F58"/>
      <c r="G58"/>
      <c r="H58"/>
      <c r="I58"/>
      <c r="J58"/>
      <c r="K58"/>
      <c r="L58"/>
      <c r="M58"/>
      <c r="N58"/>
      <c r="O58"/>
      <c r="P58"/>
      <c r="Q58"/>
      <c r="R58"/>
      <c r="S58"/>
      <c r="T58"/>
      <c r="U58"/>
      <c r="V58"/>
      <c r="W58"/>
      <c r="X58" t="s">
        <v>130</v>
      </c>
      <c r="Y58"/>
    </row>
    <row r="59" spans="1:25" ht="14.45" hidden="1" customHeight="1" x14ac:dyDescent="0.2">
      <c r="A59"/>
      <c r="B59"/>
      <c r="C59"/>
      <c r="D59"/>
      <c r="E59"/>
      <c r="F59"/>
      <c r="G59"/>
      <c r="H59"/>
      <c r="I59"/>
      <c r="J59"/>
      <c r="K59"/>
      <c r="L59"/>
      <c r="M59"/>
      <c r="N59"/>
      <c r="O59"/>
      <c r="P59"/>
      <c r="Q59"/>
      <c r="R59"/>
      <c r="S59"/>
      <c r="T59"/>
      <c r="U59"/>
      <c r="V59"/>
      <c r="W59"/>
      <c r="X59" t="s">
        <v>131</v>
      </c>
      <c r="Y59"/>
    </row>
    <row r="60" spans="1:25" ht="14.45" hidden="1" customHeight="1" x14ac:dyDescent="0.2">
      <c r="A60"/>
      <c r="B60"/>
      <c r="C60"/>
      <c r="D60"/>
      <c r="E60"/>
      <c r="F60"/>
      <c r="G60"/>
      <c r="H60"/>
      <c r="I60"/>
      <c r="J60"/>
      <c r="K60"/>
      <c r="L60"/>
      <c r="M60"/>
      <c r="N60"/>
      <c r="O60"/>
      <c r="P60"/>
      <c r="Q60"/>
      <c r="R60"/>
      <c r="S60"/>
      <c r="T60"/>
      <c r="U60"/>
      <c r="V60"/>
      <c r="W60"/>
      <c r="X60" t="s">
        <v>132</v>
      </c>
      <c r="Y60"/>
    </row>
    <row r="61" spans="1:25" ht="14.45" hidden="1" customHeight="1" x14ac:dyDescent="0.2">
      <c r="A61"/>
      <c r="B61"/>
      <c r="C61"/>
      <c r="D61"/>
      <c r="E61"/>
      <c r="F61"/>
      <c r="G61"/>
      <c r="H61"/>
      <c r="I61"/>
      <c r="J61"/>
      <c r="K61"/>
      <c r="L61"/>
      <c r="M61"/>
      <c r="N61"/>
      <c r="O61"/>
      <c r="P61"/>
      <c r="Q61"/>
      <c r="R61"/>
      <c r="S61"/>
      <c r="T61"/>
      <c r="U61"/>
      <c r="V61"/>
      <c r="W61"/>
      <c r="X61" t="s">
        <v>133</v>
      </c>
      <c r="Y61"/>
    </row>
    <row r="62" spans="1:25" ht="14.45" hidden="1" customHeight="1" x14ac:dyDescent="0.2">
      <c r="A62"/>
      <c r="B62"/>
      <c r="C62"/>
      <c r="D62"/>
      <c r="E62"/>
      <c r="F62"/>
      <c r="G62"/>
      <c r="H62"/>
      <c r="I62"/>
      <c r="J62"/>
      <c r="K62"/>
      <c r="L62"/>
      <c r="M62"/>
      <c r="N62"/>
      <c r="O62"/>
      <c r="P62"/>
      <c r="Q62"/>
      <c r="R62"/>
      <c r="S62"/>
      <c r="T62"/>
      <c r="U62"/>
      <c r="V62"/>
      <c r="W62"/>
      <c r="X62" t="s">
        <v>134</v>
      </c>
      <c r="Y62"/>
    </row>
    <row r="63" spans="1:25" ht="14.45" hidden="1" customHeight="1" x14ac:dyDescent="0.2">
      <c r="A63"/>
      <c r="B63"/>
      <c r="C63"/>
      <c r="D63"/>
      <c r="E63"/>
      <c r="F63"/>
      <c r="G63"/>
      <c r="H63"/>
      <c r="I63"/>
      <c r="J63"/>
      <c r="K63"/>
      <c r="L63"/>
      <c r="M63"/>
      <c r="N63"/>
      <c r="O63"/>
      <c r="P63"/>
      <c r="Q63"/>
      <c r="R63"/>
      <c r="S63"/>
      <c r="T63"/>
      <c r="U63"/>
      <c r="V63"/>
      <c r="W63"/>
      <c r="X63" t="s">
        <v>135</v>
      </c>
      <c r="Y63"/>
    </row>
    <row r="64" spans="1:25" ht="14.45" hidden="1" customHeight="1" x14ac:dyDescent="0.2">
      <c r="A64"/>
      <c r="B64"/>
      <c r="C64"/>
      <c r="D64"/>
      <c r="E64"/>
      <c r="F64"/>
      <c r="G64"/>
      <c r="H64"/>
      <c r="I64"/>
      <c r="J64"/>
      <c r="K64"/>
      <c r="L64"/>
      <c r="M64"/>
      <c r="N64"/>
      <c r="O64"/>
      <c r="P64"/>
      <c r="Q64"/>
      <c r="R64"/>
      <c r="S64"/>
      <c r="T64"/>
      <c r="U64"/>
      <c r="V64"/>
      <c r="W64"/>
      <c r="X64" t="s">
        <v>136</v>
      </c>
      <c r="Y64"/>
    </row>
    <row r="65" spans="1:25" ht="14.45" hidden="1" customHeight="1" x14ac:dyDescent="0.2">
      <c r="A65"/>
      <c r="B65"/>
      <c r="C65"/>
      <c r="D65"/>
      <c r="E65"/>
      <c r="F65"/>
      <c r="G65"/>
      <c r="H65"/>
      <c r="I65"/>
      <c r="J65"/>
      <c r="K65"/>
      <c r="L65"/>
      <c r="M65"/>
      <c r="N65"/>
      <c r="O65"/>
      <c r="P65"/>
      <c r="Q65"/>
      <c r="R65"/>
      <c r="S65"/>
      <c r="T65"/>
      <c r="U65"/>
      <c r="V65"/>
      <c r="W65"/>
      <c r="X65" t="s">
        <v>137</v>
      </c>
      <c r="Y65"/>
    </row>
    <row r="66" spans="1:25" ht="14.45" hidden="1" customHeight="1" x14ac:dyDescent="0.2">
      <c r="A66"/>
      <c r="B66"/>
      <c r="C66"/>
      <c r="D66"/>
      <c r="E66"/>
      <c r="F66"/>
      <c r="G66"/>
      <c r="H66"/>
      <c r="I66"/>
      <c r="J66"/>
      <c r="K66"/>
      <c r="L66"/>
      <c r="M66"/>
      <c r="N66"/>
      <c r="O66"/>
      <c r="P66"/>
      <c r="Q66"/>
      <c r="R66"/>
      <c r="S66"/>
      <c r="T66"/>
      <c r="U66"/>
      <c r="V66"/>
      <c r="W66"/>
      <c r="X66" t="s">
        <v>138</v>
      </c>
      <c r="Y66"/>
    </row>
    <row r="67" spans="1:25" ht="14.45" hidden="1" customHeight="1" x14ac:dyDescent="0.2">
      <c r="A67"/>
      <c r="B67"/>
      <c r="C67"/>
      <c r="D67"/>
      <c r="E67"/>
      <c r="F67"/>
      <c r="G67"/>
      <c r="H67"/>
      <c r="I67"/>
      <c r="J67"/>
      <c r="K67"/>
      <c r="L67"/>
      <c r="M67"/>
      <c r="N67"/>
      <c r="O67"/>
      <c r="P67"/>
      <c r="Q67"/>
      <c r="R67"/>
      <c r="S67"/>
      <c r="T67"/>
      <c r="U67"/>
      <c r="V67"/>
      <c r="W67"/>
      <c r="X67" t="s">
        <v>139</v>
      </c>
      <c r="Y67"/>
    </row>
    <row r="68" spans="1:25" ht="14.45" hidden="1" customHeight="1" x14ac:dyDescent="0.2">
      <c r="A68"/>
      <c r="B68"/>
      <c r="C68"/>
      <c r="D68"/>
      <c r="E68"/>
      <c r="F68"/>
      <c r="G68"/>
      <c r="H68"/>
      <c r="I68"/>
      <c r="J68"/>
      <c r="K68"/>
      <c r="L68"/>
      <c r="M68"/>
      <c r="N68"/>
      <c r="O68"/>
      <c r="P68"/>
      <c r="Q68"/>
      <c r="R68"/>
      <c r="S68"/>
      <c r="T68"/>
      <c r="U68"/>
      <c r="V68"/>
      <c r="W68"/>
      <c r="X68" t="s">
        <v>140</v>
      </c>
      <c r="Y68"/>
    </row>
    <row r="69" spans="1:25" ht="14.45" hidden="1" customHeight="1" x14ac:dyDescent="0.2">
      <c r="A69"/>
      <c r="B69"/>
      <c r="C69"/>
      <c r="D69"/>
      <c r="E69"/>
      <c r="F69"/>
      <c r="G69"/>
      <c r="H69"/>
      <c r="I69"/>
      <c r="J69"/>
      <c r="K69"/>
      <c r="L69"/>
      <c r="M69"/>
      <c r="N69"/>
      <c r="O69"/>
      <c r="P69"/>
      <c r="Q69"/>
      <c r="R69"/>
      <c r="S69"/>
      <c r="T69"/>
      <c r="U69"/>
      <c r="V69"/>
      <c r="W69"/>
      <c r="X69" t="s">
        <v>141</v>
      </c>
      <c r="Y69"/>
    </row>
    <row r="70" spans="1:25" ht="14.45" hidden="1" customHeight="1" x14ac:dyDescent="0.2">
      <c r="A70"/>
      <c r="B70"/>
      <c r="C70"/>
      <c r="D70"/>
      <c r="E70"/>
      <c r="F70"/>
      <c r="G70"/>
      <c r="H70"/>
      <c r="I70"/>
      <c r="J70"/>
      <c r="K70"/>
      <c r="L70"/>
      <c r="M70"/>
      <c r="N70"/>
      <c r="O70"/>
      <c r="P70"/>
      <c r="Q70"/>
      <c r="R70"/>
      <c r="S70"/>
      <c r="T70"/>
      <c r="U70"/>
      <c r="V70"/>
      <c r="W70"/>
      <c r="X70" t="s">
        <v>142</v>
      </c>
      <c r="Y70"/>
    </row>
    <row r="71" spans="1:25" ht="14.45" hidden="1" customHeight="1" x14ac:dyDescent="0.2">
      <c r="A71"/>
      <c r="B71"/>
      <c r="C71"/>
      <c r="D71"/>
      <c r="E71"/>
      <c r="F71"/>
      <c r="G71"/>
      <c r="H71"/>
      <c r="I71"/>
      <c r="J71"/>
      <c r="K71"/>
      <c r="L71"/>
      <c r="M71"/>
      <c r="N71"/>
      <c r="O71"/>
      <c r="P71"/>
      <c r="Q71"/>
      <c r="R71"/>
      <c r="S71"/>
      <c r="T71"/>
      <c r="U71"/>
      <c r="V71"/>
      <c r="W71"/>
      <c r="X71" t="s">
        <v>143</v>
      </c>
      <c r="Y71"/>
    </row>
    <row r="72" spans="1:25" ht="14.45" hidden="1" customHeight="1" x14ac:dyDescent="0.2">
      <c r="A72"/>
      <c r="B72"/>
      <c r="C72"/>
      <c r="D72"/>
      <c r="E72"/>
      <c r="F72"/>
      <c r="G72"/>
      <c r="H72"/>
      <c r="I72"/>
      <c r="J72"/>
      <c r="K72"/>
      <c r="L72"/>
      <c r="M72"/>
      <c r="N72"/>
      <c r="O72"/>
      <c r="P72"/>
      <c r="Q72"/>
      <c r="R72"/>
      <c r="S72"/>
      <c r="T72"/>
      <c r="U72"/>
      <c r="V72"/>
      <c r="W72"/>
      <c r="X72" t="s">
        <v>144</v>
      </c>
      <c r="Y72"/>
    </row>
    <row r="73" spans="1:25" ht="14.45" hidden="1" customHeight="1" x14ac:dyDescent="0.2">
      <c r="A73"/>
      <c r="B73"/>
      <c r="C73"/>
      <c r="D73"/>
      <c r="E73"/>
      <c r="F73"/>
      <c r="G73"/>
      <c r="H73"/>
      <c r="I73"/>
      <c r="J73"/>
      <c r="K73"/>
      <c r="L73"/>
      <c r="M73"/>
      <c r="N73"/>
      <c r="O73"/>
      <c r="P73"/>
      <c r="Q73"/>
      <c r="R73"/>
      <c r="S73"/>
      <c r="T73"/>
      <c r="U73"/>
      <c r="V73"/>
      <c r="W73"/>
      <c r="X73" t="s">
        <v>145</v>
      </c>
      <c r="Y73"/>
    </row>
    <row r="74" spans="1:25" ht="14.45" hidden="1" customHeight="1" x14ac:dyDescent="0.2">
      <c r="A74"/>
      <c r="B74"/>
      <c r="C74"/>
      <c r="D74"/>
      <c r="E74"/>
      <c r="F74"/>
      <c r="G74"/>
      <c r="H74"/>
      <c r="I74"/>
      <c r="J74"/>
      <c r="K74"/>
      <c r="L74"/>
      <c r="M74"/>
      <c r="N74"/>
      <c r="O74"/>
      <c r="P74"/>
      <c r="Q74"/>
      <c r="R74"/>
      <c r="S74"/>
      <c r="T74"/>
      <c r="U74"/>
      <c r="V74"/>
      <c r="W74"/>
      <c r="X74" t="s">
        <v>146</v>
      </c>
      <c r="Y74"/>
    </row>
    <row r="75" spans="1:25" ht="14.45" hidden="1" customHeight="1" x14ac:dyDescent="0.2">
      <c r="A75"/>
      <c r="B75"/>
      <c r="C75"/>
      <c r="D75"/>
      <c r="E75"/>
      <c r="F75"/>
      <c r="G75"/>
      <c r="H75"/>
      <c r="I75"/>
      <c r="J75"/>
      <c r="K75"/>
      <c r="L75"/>
      <c r="M75"/>
      <c r="N75"/>
      <c r="O75"/>
      <c r="P75"/>
      <c r="Q75"/>
      <c r="R75"/>
      <c r="S75"/>
      <c r="T75"/>
      <c r="U75"/>
      <c r="V75"/>
      <c r="W75"/>
      <c r="X75" t="s">
        <v>147</v>
      </c>
      <c r="Y75"/>
    </row>
    <row r="76" spans="1:25" ht="14.45" hidden="1" customHeight="1" x14ac:dyDescent="0.2">
      <c r="A76"/>
      <c r="B76"/>
      <c r="C76"/>
      <c r="D76"/>
      <c r="E76"/>
      <c r="F76"/>
      <c r="G76"/>
      <c r="H76"/>
      <c r="I76"/>
      <c r="J76"/>
      <c r="K76"/>
      <c r="L76"/>
      <c r="M76"/>
      <c r="N76"/>
      <c r="O76"/>
      <c r="P76"/>
      <c r="Q76"/>
      <c r="R76"/>
      <c r="S76"/>
      <c r="T76"/>
      <c r="U76"/>
      <c r="V76"/>
      <c r="W76"/>
      <c r="X76" t="s">
        <v>148</v>
      </c>
      <c r="Y76"/>
    </row>
    <row r="77" spans="1:25" ht="14.45" hidden="1" customHeight="1" x14ac:dyDescent="0.2">
      <c r="A77"/>
      <c r="B77"/>
      <c r="C77"/>
      <c r="D77"/>
      <c r="E77"/>
      <c r="F77"/>
      <c r="G77"/>
      <c r="H77"/>
      <c r="I77"/>
      <c r="J77"/>
      <c r="K77"/>
      <c r="L77"/>
      <c r="M77"/>
      <c r="N77"/>
      <c r="O77"/>
      <c r="P77"/>
      <c r="Q77"/>
      <c r="R77"/>
      <c r="S77"/>
      <c r="T77"/>
      <c r="U77"/>
      <c r="V77"/>
      <c r="W77"/>
      <c r="X77" t="s">
        <v>149</v>
      </c>
      <c r="Y77"/>
    </row>
    <row r="78" spans="1:25" ht="14.45" hidden="1" customHeight="1" x14ac:dyDescent="0.2">
      <c r="A78"/>
      <c r="B78"/>
      <c r="C78"/>
      <c r="D78"/>
      <c r="E78"/>
      <c r="F78"/>
      <c r="G78"/>
      <c r="H78"/>
      <c r="I78"/>
      <c r="J78"/>
      <c r="K78"/>
      <c r="L78"/>
      <c r="M78"/>
      <c r="N78"/>
      <c r="O78"/>
      <c r="P78"/>
      <c r="Q78"/>
      <c r="R78"/>
      <c r="S78"/>
      <c r="T78"/>
      <c r="U78"/>
      <c r="V78"/>
      <c r="W78"/>
      <c r="X78" t="s">
        <v>150</v>
      </c>
      <c r="Y78"/>
    </row>
    <row r="79" spans="1:25" ht="14.45" hidden="1" customHeight="1" x14ac:dyDescent="0.2">
      <c r="A79"/>
      <c r="B79"/>
      <c r="C79"/>
      <c r="D79"/>
      <c r="E79"/>
      <c r="F79"/>
      <c r="G79"/>
      <c r="H79"/>
      <c r="I79"/>
      <c r="J79"/>
      <c r="K79"/>
      <c r="L79"/>
      <c r="M79"/>
      <c r="N79"/>
      <c r="O79"/>
      <c r="P79"/>
      <c r="Q79"/>
      <c r="R79"/>
      <c r="S79"/>
      <c r="T79"/>
      <c r="U79"/>
      <c r="V79"/>
      <c r="W79"/>
      <c r="X79" t="s">
        <v>151</v>
      </c>
      <c r="Y79"/>
    </row>
    <row r="80" spans="1:25" ht="14.45" hidden="1" customHeight="1" x14ac:dyDescent="0.2">
      <c r="A80"/>
      <c r="B80"/>
      <c r="C80"/>
      <c r="D80"/>
      <c r="E80"/>
      <c r="F80"/>
      <c r="G80"/>
      <c r="H80"/>
      <c r="I80"/>
      <c r="J80"/>
      <c r="K80"/>
      <c r="L80"/>
      <c r="M80"/>
      <c r="N80"/>
      <c r="O80"/>
      <c r="P80"/>
      <c r="Q80"/>
      <c r="R80"/>
      <c r="S80"/>
      <c r="T80"/>
      <c r="U80"/>
      <c r="V80"/>
      <c r="W80"/>
      <c r="X80" t="s">
        <v>152</v>
      </c>
      <c r="Y80"/>
    </row>
    <row r="81" spans="1:25" ht="14.45" hidden="1" customHeight="1" x14ac:dyDescent="0.2">
      <c r="A81"/>
      <c r="B81"/>
      <c r="C81"/>
      <c r="D81"/>
      <c r="E81"/>
      <c r="F81"/>
      <c r="G81"/>
      <c r="H81"/>
      <c r="I81"/>
      <c r="J81"/>
      <c r="K81"/>
      <c r="L81"/>
      <c r="M81"/>
      <c r="N81"/>
      <c r="O81"/>
      <c r="P81"/>
      <c r="Q81"/>
      <c r="R81"/>
      <c r="S81"/>
      <c r="T81"/>
      <c r="U81"/>
      <c r="V81"/>
      <c r="W81"/>
      <c r="X81" t="s">
        <v>153</v>
      </c>
      <c r="Y81"/>
    </row>
    <row r="82" spans="1:25" ht="14.45" hidden="1" customHeight="1" x14ac:dyDescent="0.2">
      <c r="A82"/>
      <c r="B82"/>
      <c r="C82"/>
      <c r="D82"/>
      <c r="E82"/>
      <c r="F82"/>
      <c r="G82"/>
      <c r="H82"/>
      <c r="I82"/>
      <c r="J82"/>
      <c r="K82"/>
      <c r="L82"/>
      <c r="M82"/>
      <c r="N82"/>
      <c r="O82"/>
      <c r="P82"/>
      <c r="Q82"/>
      <c r="R82"/>
      <c r="S82"/>
      <c r="T82"/>
      <c r="U82"/>
      <c r="V82"/>
      <c r="W82"/>
      <c r="X82" t="s">
        <v>154</v>
      </c>
      <c r="Y82"/>
    </row>
    <row r="83" spans="1:25" ht="14.45" hidden="1" customHeight="1" x14ac:dyDescent="0.2">
      <c r="A83"/>
      <c r="B83"/>
      <c r="C83"/>
      <c r="D83"/>
      <c r="E83"/>
      <c r="F83"/>
      <c r="G83"/>
      <c r="H83"/>
      <c r="I83"/>
      <c r="J83"/>
      <c r="K83"/>
      <c r="L83"/>
      <c r="M83"/>
      <c r="N83"/>
      <c r="O83"/>
      <c r="P83"/>
      <c r="Q83"/>
      <c r="R83"/>
      <c r="S83"/>
      <c r="T83"/>
      <c r="U83"/>
      <c r="V83"/>
      <c r="W83"/>
      <c r="X83" t="s">
        <v>155</v>
      </c>
      <c r="Y83"/>
    </row>
    <row r="84" spans="1:25" ht="14.45" hidden="1" customHeight="1" x14ac:dyDescent="0.2">
      <c r="A84"/>
      <c r="B84"/>
      <c r="C84"/>
      <c r="D84"/>
      <c r="E84"/>
      <c r="F84"/>
      <c r="G84"/>
      <c r="H84"/>
      <c r="I84"/>
      <c r="J84"/>
      <c r="K84"/>
      <c r="L84"/>
      <c r="M84"/>
      <c r="N84"/>
      <c r="O84"/>
      <c r="P84"/>
      <c r="Q84"/>
      <c r="R84"/>
      <c r="S84"/>
      <c r="T84"/>
      <c r="U84"/>
      <c r="V84"/>
      <c r="W84"/>
      <c r="X84" t="s">
        <v>156</v>
      </c>
      <c r="Y84"/>
    </row>
    <row r="85" spans="1:25" ht="14.45" hidden="1" customHeight="1" x14ac:dyDescent="0.2">
      <c r="A85"/>
      <c r="B85"/>
      <c r="C85"/>
      <c r="D85"/>
      <c r="E85"/>
      <c r="F85"/>
      <c r="G85"/>
      <c r="H85"/>
      <c r="I85"/>
      <c r="J85"/>
      <c r="K85"/>
      <c r="L85"/>
      <c r="M85"/>
      <c r="N85"/>
      <c r="O85"/>
      <c r="P85"/>
      <c r="Q85"/>
      <c r="R85"/>
      <c r="S85"/>
      <c r="T85"/>
      <c r="U85"/>
      <c r="V85"/>
      <c r="W85"/>
      <c r="X85" t="s">
        <v>157</v>
      </c>
      <c r="Y85"/>
    </row>
    <row r="86" spans="1:25" ht="14.45" hidden="1" customHeight="1" x14ac:dyDescent="0.2">
      <c r="A86"/>
      <c r="B86"/>
      <c r="C86"/>
      <c r="D86"/>
      <c r="E86"/>
      <c r="F86"/>
      <c r="G86"/>
      <c r="H86"/>
      <c r="I86"/>
      <c r="J86"/>
      <c r="K86"/>
      <c r="L86"/>
      <c r="M86"/>
      <c r="N86"/>
      <c r="O86"/>
      <c r="P86"/>
      <c r="Q86"/>
      <c r="R86"/>
      <c r="S86"/>
      <c r="T86"/>
      <c r="U86"/>
      <c r="V86"/>
      <c r="W86"/>
      <c r="X86" t="s">
        <v>158</v>
      </c>
      <c r="Y86"/>
    </row>
    <row r="87" spans="1:25" ht="14.45" hidden="1" customHeight="1" x14ac:dyDescent="0.2">
      <c r="A87"/>
      <c r="B87"/>
      <c r="C87"/>
      <c r="D87"/>
      <c r="E87"/>
      <c r="F87"/>
      <c r="G87"/>
      <c r="H87"/>
      <c r="I87"/>
      <c r="J87"/>
      <c r="K87"/>
      <c r="L87"/>
      <c r="M87"/>
      <c r="N87"/>
      <c r="O87"/>
      <c r="P87"/>
      <c r="Q87"/>
      <c r="R87"/>
      <c r="S87"/>
      <c r="T87"/>
      <c r="U87"/>
      <c r="V87"/>
      <c r="W87"/>
      <c r="X87" t="s">
        <v>159</v>
      </c>
      <c r="Y87"/>
    </row>
    <row r="88" spans="1:25" ht="14.45" hidden="1" customHeight="1" x14ac:dyDescent="0.2">
      <c r="A88"/>
      <c r="B88"/>
      <c r="C88"/>
      <c r="D88"/>
      <c r="E88"/>
      <c r="F88"/>
      <c r="G88"/>
      <c r="H88"/>
      <c r="I88"/>
      <c r="J88"/>
      <c r="K88"/>
      <c r="L88"/>
      <c r="M88"/>
      <c r="N88"/>
      <c r="O88"/>
      <c r="P88"/>
      <c r="Q88"/>
      <c r="R88"/>
      <c r="S88"/>
      <c r="T88"/>
      <c r="U88"/>
      <c r="V88"/>
      <c r="W88"/>
      <c r="X88" t="s">
        <v>160</v>
      </c>
      <c r="Y88"/>
    </row>
    <row r="89" spans="1:25" ht="14.45" hidden="1" customHeight="1" x14ac:dyDescent="0.2">
      <c r="A89"/>
      <c r="B89"/>
      <c r="C89"/>
      <c r="D89"/>
      <c r="E89"/>
      <c r="F89"/>
      <c r="G89"/>
      <c r="H89"/>
      <c r="I89"/>
      <c r="J89"/>
      <c r="K89"/>
      <c r="L89"/>
      <c r="M89"/>
      <c r="N89"/>
      <c r="O89"/>
      <c r="P89"/>
      <c r="Q89"/>
      <c r="R89"/>
      <c r="S89"/>
      <c r="T89"/>
      <c r="U89"/>
      <c r="V89"/>
      <c r="W89"/>
      <c r="X89" t="s">
        <v>161</v>
      </c>
      <c r="Y89"/>
    </row>
    <row r="90" spans="1:25" ht="14.45" hidden="1" customHeight="1" x14ac:dyDescent="0.2">
      <c r="A90"/>
      <c r="B90"/>
      <c r="C90"/>
      <c r="D90"/>
      <c r="E90"/>
      <c r="F90"/>
      <c r="G90"/>
      <c r="H90"/>
      <c r="I90"/>
      <c r="J90"/>
      <c r="K90"/>
      <c r="L90"/>
      <c r="M90"/>
      <c r="N90"/>
      <c r="O90"/>
      <c r="P90"/>
      <c r="Q90"/>
      <c r="R90"/>
      <c r="S90"/>
      <c r="T90"/>
      <c r="U90"/>
      <c r="V90"/>
      <c r="W90"/>
      <c r="X90" t="s">
        <v>162</v>
      </c>
      <c r="Y90"/>
    </row>
    <row r="91" spans="1:25" ht="14.45" hidden="1" customHeight="1" x14ac:dyDescent="0.2">
      <c r="A91"/>
      <c r="B91"/>
      <c r="C91"/>
      <c r="D91"/>
      <c r="E91"/>
      <c r="F91"/>
      <c r="G91"/>
      <c r="H91"/>
      <c r="I91"/>
      <c r="J91"/>
      <c r="K91"/>
      <c r="L91"/>
      <c r="M91"/>
      <c r="N91"/>
      <c r="O91"/>
      <c r="P91"/>
      <c r="Q91"/>
      <c r="R91"/>
      <c r="S91"/>
      <c r="T91"/>
      <c r="U91"/>
      <c r="V91"/>
      <c r="W91"/>
      <c r="X91" t="s">
        <v>163</v>
      </c>
      <c r="Y91"/>
    </row>
    <row r="92" spans="1:25" ht="14.45" hidden="1" customHeight="1" x14ac:dyDescent="0.2">
      <c r="A92"/>
      <c r="B92"/>
      <c r="C92"/>
      <c r="D92"/>
      <c r="E92"/>
      <c r="F92"/>
      <c r="G92"/>
      <c r="H92"/>
      <c r="I92"/>
      <c r="J92"/>
      <c r="K92"/>
      <c r="L92"/>
      <c r="M92"/>
      <c r="N92"/>
      <c r="O92"/>
      <c r="P92"/>
      <c r="Q92"/>
      <c r="R92"/>
      <c r="S92"/>
      <c r="T92"/>
      <c r="U92"/>
      <c r="V92"/>
      <c r="W92"/>
      <c r="X92" t="s">
        <v>164</v>
      </c>
      <c r="Y92"/>
    </row>
    <row r="93" spans="1:25" ht="14.45" hidden="1" customHeight="1" x14ac:dyDescent="0.2">
      <c r="A93"/>
      <c r="B93"/>
      <c r="C93"/>
      <c r="D93"/>
      <c r="E93"/>
      <c r="F93"/>
      <c r="G93"/>
      <c r="H93"/>
      <c r="I93"/>
      <c r="J93"/>
      <c r="K93"/>
      <c r="L93"/>
      <c r="M93"/>
      <c r="N93"/>
      <c r="O93"/>
      <c r="P93"/>
      <c r="Q93"/>
      <c r="R93"/>
      <c r="S93"/>
      <c r="T93"/>
      <c r="U93"/>
      <c r="V93"/>
      <c r="W93"/>
      <c r="X93" t="s">
        <v>165</v>
      </c>
      <c r="Y93"/>
    </row>
    <row r="94" spans="1:25" ht="14.45" hidden="1" customHeight="1" x14ac:dyDescent="0.2">
      <c r="A94"/>
      <c r="B94"/>
      <c r="C94"/>
      <c r="D94"/>
      <c r="E94"/>
      <c r="F94"/>
      <c r="G94"/>
      <c r="H94"/>
      <c r="I94"/>
      <c r="J94"/>
      <c r="K94"/>
      <c r="L94"/>
      <c r="M94"/>
      <c r="N94"/>
      <c r="O94"/>
      <c r="P94"/>
      <c r="Q94"/>
      <c r="R94"/>
      <c r="S94"/>
      <c r="T94"/>
      <c r="U94"/>
      <c r="V94"/>
      <c r="W94"/>
      <c r="X94" t="s">
        <v>166</v>
      </c>
      <c r="Y94"/>
    </row>
    <row r="95" spans="1:25" ht="14.45" hidden="1" customHeight="1" x14ac:dyDescent="0.2">
      <c r="A95"/>
      <c r="B95"/>
      <c r="C95"/>
      <c r="D95"/>
      <c r="E95"/>
      <c r="F95"/>
      <c r="G95"/>
      <c r="H95"/>
      <c r="I95"/>
      <c r="J95"/>
      <c r="K95"/>
      <c r="L95"/>
      <c r="M95"/>
      <c r="N95"/>
      <c r="O95"/>
      <c r="P95"/>
      <c r="Q95"/>
      <c r="R95"/>
      <c r="S95"/>
      <c r="T95"/>
      <c r="U95"/>
      <c r="V95"/>
      <c r="W95"/>
      <c r="X95" t="s">
        <v>167</v>
      </c>
      <c r="Y95"/>
    </row>
    <row r="96" spans="1:25" ht="14.45" hidden="1" customHeight="1" x14ac:dyDescent="0.2">
      <c r="A96"/>
      <c r="B96"/>
      <c r="C96"/>
      <c r="D96"/>
      <c r="E96"/>
      <c r="F96"/>
      <c r="G96"/>
      <c r="H96"/>
      <c r="I96"/>
      <c r="J96"/>
      <c r="K96"/>
      <c r="L96"/>
      <c r="M96"/>
      <c r="N96"/>
      <c r="O96"/>
      <c r="P96"/>
      <c r="Q96"/>
      <c r="R96"/>
      <c r="S96"/>
      <c r="T96"/>
      <c r="U96"/>
      <c r="V96"/>
      <c r="W96"/>
      <c r="X96" t="s">
        <v>168</v>
      </c>
      <c r="Y96"/>
    </row>
    <row r="97" spans="1:25" ht="14.45" hidden="1" customHeight="1" x14ac:dyDescent="0.2">
      <c r="A97"/>
      <c r="B97"/>
      <c r="C97"/>
      <c r="D97"/>
      <c r="E97"/>
      <c r="F97"/>
      <c r="G97"/>
      <c r="H97"/>
      <c r="I97"/>
      <c r="J97"/>
      <c r="K97"/>
      <c r="L97"/>
      <c r="M97"/>
      <c r="N97"/>
      <c r="O97"/>
      <c r="P97"/>
      <c r="Q97"/>
      <c r="R97"/>
      <c r="S97"/>
      <c r="T97"/>
      <c r="U97"/>
      <c r="V97"/>
      <c r="W97"/>
      <c r="X97" t="s">
        <v>169</v>
      </c>
      <c r="Y97"/>
    </row>
    <row r="98" spans="1:25" ht="14.45" hidden="1" customHeight="1" x14ac:dyDescent="0.2">
      <c r="A98"/>
      <c r="B98"/>
      <c r="C98"/>
      <c r="D98"/>
      <c r="E98"/>
      <c r="F98"/>
      <c r="G98"/>
      <c r="H98"/>
      <c r="I98"/>
      <c r="J98"/>
      <c r="K98"/>
      <c r="L98"/>
      <c r="M98"/>
      <c r="N98"/>
      <c r="O98"/>
      <c r="P98"/>
      <c r="Q98"/>
      <c r="R98"/>
      <c r="S98"/>
      <c r="T98"/>
      <c r="U98"/>
      <c r="V98"/>
      <c r="W98"/>
      <c r="X98" t="s">
        <v>170</v>
      </c>
      <c r="Y98"/>
    </row>
    <row r="99" spans="1:25" ht="14.45" hidden="1" customHeight="1" x14ac:dyDescent="0.2">
      <c r="A99"/>
      <c r="B99"/>
      <c r="C99"/>
      <c r="D99"/>
      <c r="E99"/>
      <c r="F99"/>
      <c r="G99"/>
      <c r="H99"/>
      <c r="I99"/>
      <c r="J99"/>
      <c r="K99"/>
      <c r="L99"/>
      <c r="M99"/>
      <c r="N99"/>
      <c r="O99"/>
      <c r="P99"/>
      <c r="Q99"/>
      <c r="R99"/>
      <c r="S99"/>
      <c r="T99"/>
      <c r="U99"/>
      <c r="V99"/>
      <c r="W99"/>
      <c r="X99" t="s">
        <v>171</v>
      </c>
      <c r="Y99"/>
    </row>
    <row r="100" spans="1:25" ht="14.45" hidden="1" customHeight="1" x14ac:dyDescent="0.2">
      <c r="A100"/>
      <c r="B100"/>
      <c r="C100"/>
      <c r="D100"/>
      <c r="E100"/>
      <c r="F100"/>
      <c r="G100"/>
      <c r="H100"/>
      <c r="I100"/>
      <c r="J100"/>
      <c r="K100"/>
      <c r="L100"/>
      <c r="M100"/>
      <c r="N100"/>
      <c r="O100"/>
      <c r="P100"/>
      <c r="Q100"/>
      <c r="R100"/>
      <c r="S100"/>
      <c r="T100"/>
      <c r="U100"/>
      <c r="V100"/>
      <c r="W100"/>
      <c r="X100" t="s">
        <v>172</v>
      </c>
      <c r="Y100"/>
    </row>
    <row r="101" spans="1:25" ht="14.45" hidden="1" customHeight="1" x14ac:dyDescent="0.2">
      <c r="A101"/>
      <c r="B101"/>
      <c r="C101"/>
      <c r="D101"/>
      <c r="E101"/>
      <c r="F101"/>
      <c r="G101"/>
      <c r="H101"/>
      <c r="I101"/>
      <c r="J101"/>
      <c r="K101"/>
      <c r="L101"/>
      <c r="M101"/>
      <c r="N101"/>
      <c r="O101"/>
      <c r="P101"/>
      <c r="Q101"/>
      <c r="R101"/>
      <c r="S101"/>
      <c r="T101"/>
      <c r="U101"/>
      <c r="V101"/>
      <c r="W101"/>
      <c r="X101" t="s">
        <v>173</v>
      </c>
      <c r="Y101"/>
    </row>
    <row r="102" spans="1:25" ht="14.45" hidden="1" customHeight="1" x14ac:dyDescent="0.2">
      <c r="A102"/>
      <c r="B102"/>
      <c r="C102"/>
      <c r="D102"/>
      <c r="E102"/>
      <c r="F102"/>
      <c r="G102"/>
      <c r="H102"/>
      <c r="I102"/>
      <c r="J102"/>
      <c r="K102"/>
      <c r="L102"/>
      <c r="M102"/>
      <c r="N102"/>
      <c r="O102"/>
      <c r="P102"/>
      <c r="Q102"/>
      <c r="R102"/>
      <c r="S102"/>
      <c r="T102"/>
      <c r="U102"/>
      <c r="V102"/>
      <c r="W102"/>
      <c r="X102" t="s">
        <v>174</v>
      </c>
      <c r="Y102"/>
    </row>
    <row r="103" spans="1:25" ht="14.45" hidden="1" customHeight="1" x14ac:dyDescent="0.2">
      <c r="A103"/>
      <c r="B103"/>
      <c r="C103"/>
      <c r="D103"/>
      <c r="E103"/>
      <c r="F103"/>
      <c r="G103"/>
      <c r="H103"/>
      <c r="I103"/>
      <c r="J103"/>
      <c r="K103"/>
      <c r="L103"/>
      <c r="M103"/>
      <c r="N103"/>
      <c r="O103"/>
      <c r="P103"/>
      <c r="Q103"/>
      <c r="R103"/>
      <c r="S103"/>
      <c r="T103"/>
      <c r="U103"/>
      <c r="V103"/>
      <c r="W103"/>
      <c r="X103" t="s">
        <v>175</v>
      </c>
      <c r="Y103"/>
    </row>
    <row r="104" spans="1:25" ht="14.45" hidden="1" customHeight="1" x14ac:dyDescent="0.2">
      <c r="A104"/>
      <c r="B104"/>
      <c r="C104"/>
      <c r="D104"/>
      <c r="E104"/>
      <c r="F104"/>
      <c r="G104"/>
      <c r="H104"/>
      <c r="I104"/>
      <c r="J104"/>
      <c r="K104"/>
      <c r="L104"/>
      <c r="M104"/>
      <c r="N104"/>
      <c r="O104"/>
      <c r="P104"/>
      <c r="Q104"/>
      <c r="R104"/>
      <c r="S104"/>
      <c r="T104"/>
      <c r="U104"/>
      <c r="V104"/>
      <c r="W104"/>
      <c r="X104" t="s">
        <v>176</v>
      </c>
      <c r="Y104"/>
    </row>
    <row r="105" spans="1:25" ht="14.45" hidden="1" customHeight="1" x14ac:dyDescent="0.2">
      <c r="A105"/>
      <c r="B105"/>
      <c r="C105"/>
      <c r="D105"/>
      <c r="E105"/>
      <c r="F105"/>
      <c r="G105"/>
      <c r="H105"/>
      <c r="I105"/>
      <c r="J105"/>
      <c r="K105"/>
      <c r="L105"/>
      <c r="M105"/>
      <c r="N105"/>
      <c r="O105"/>
      <c r="P105"/>
      <c r="Q105"/>
      <c r="R105"/>
      <c r="S105"/>
      <c r="T105"/>
      <c r="U105"/>
      <c r="V105"/>
      <c r="W105"/>
      <c r="X105" t="s">
        <v>177</v>
      </c>
      <c r="Y105"/>
    </row>
    <row r="106" spans="1:25" ht="14.45" hidden="1" customHeight="1" x14ac:dyDescent="0.2">
      <c r="A106"/>
      <c r="B106"/>
      <c r="C106"/>
      <c r="D106"/>
      <c r="E106"/>
      <c r="F106"/>
      <c r="G106"/>
      <c r="H106"/>
      <c r="I106"/>
      <c r="J106"/>
      <c r="K106"/>
      <c r="L106"/>
      <c r="M106"/>
      <c r="N106"/>
      <c r="O106"/>
      <c r="P106"/>
      <c r="Q106"/>
      <c r="R106"/>
      <c r="S106"/>
      <c r="T106"/>
      <c r="U106"/>
      <c r="V106"/>
      <c r="W106"/>
      <c r="X106" t="s">
        <v>178</v>
      </c>
      <c r="Y106"/>
    </row>
    <row r="107" spans="1:25" ht="14.45" hidden="1" customHeight="1" x14ac:dyDescent="0.2">
      <c r="A107"/>
      <c r="B107"/>
      <c r="C107"/>
      <c r="D107"/>
      <c r="E107"/>
      <c r="F107"/>
      <c r="G107"/>
      <c r="H107"/>
      <c r="I107"/>
      <c r="J107"/>
      <c r="K107"/>
      <c r="L107"/>
      <c r="M107"/>
      <c r="N107"/>
      <c r="O107"/>
      <c r="P107"/>
      <c r="Q107"/>
      <c r="R107"/>
      <c r="S107"/>
      <c r="T107"/>
      <c r="U107"/>
      <c r="V107"/>
      <c r="W107"/>
      <c r="X107" t="s">
        <v>40</v>
      </c>
      <c r="Y107"/>
    </row>
    <row r="108" spans="1:25" ht="14.45" hidden="1" customHeight="1" x14ac:dyDescent="0.2">
      <c r="A108"/>
      <c r="B108"/>
      <c r="C108"/>
      <c r="D108"/>
      <c r="E108"/>
      <c r="F108"/>
      <c r="G108"/>
      <c r="H108"/>
      <c r="I108"/>
      <c r="J108"/>
      <c r="K108"/>
      <c r="L108"/>
      <c r="M108"/>
      <c r="N108"/>
      <c r="O108"/>
      <c r="P108"/>
      <c r="Q108"/>
      <c r="R108"/>
      <c r="S108"/>
      <c r="T108"/>
      <c r="U108"/>
      <c r="V108"/>
      <c r="W108"/>
      <c r="X108" t="s">
        <v>179</v>
      </c>
      <c r="Y108"/>
    </row>
    <row r="109" spans="1:25" ht="14.45" hidden="1" customHeight="1" x14ac:dyDescent="0.2">
      <c r="A109"/>
      <c r="B109"/>
      <c r="C109"/>
      <c r="D109"/>
      <c r="E109"/>
      <c r="F109"/>
      <c r="G109"/>
      <c r="H109"/>
      <c r="I109"/>
      <c r="J109"/>
      <c r="K109"/>
      <c r="L109"/>
      <c r="M109"/>
      <c r="N109"/>
      <c r="O109"/>
      <c r="P109"/>
      <c r="Q109"/>
      <c r="R109"/>
      <c r="S109"/>
      <c r="T109"/>
      <c r="U109"/>
      <c r="V109"/>
      <c r="W109"/>
      <c r="X109" t="s">
        <v>180</v>
      </c>
      <c r="Y109"/>
    </row>
    <row r="110" spans="1:25" ht="14.45" hidden="1" customHeight="1" x14ac:dyDescent="0.2">
      <c r="A110"/>
      <c r="B110"/>
      <c r="C110"/>
      <c r="D110"/>
      <c r="E110"/>
      <c r="F110"/>
      <c r="G110"/>
      <c r="H110"/>
      <c r="I110"/>
      <c r="J110"/>
      <c r="K110"/>
      <c r="L110"/>
      <c r="M110"/>
      <c r="N110"/>
      <c r="O110"/>
      <c r="P110"/>
      <c r="Q110"/>
      <c r="R110"/>
      <c r="S110"/>
      <c r="T110"/>
      <c r="U110"/>
      <c r="V110"/>
      <c r="W110"/>
      <c r="X110" t="s">
        <v>181</v>
      </c>
      <c r="Y110"/>
    </row>
    <row r="111" spans="1:25" ht="14.45" hidden="1" customHeight="1" x14ac:dyDescent="0.2">
      <c r="A111"/>
      <c r="B111"/>
      <c r="C111"/>
      <c r="D111"/>
      <c r="E111"/>
      <c r="F111"/>
      <c r="G111"/>
      <c r="H111"/>
      <c r="I111"/>
      <c r="J111"/>
      <c r="K111"/>
      <c r="L111"/>
      <c r="M111"/>
      <c r="N111"/>
      <c r="O111"/>
      <c r="P111"/>
      <c r="Q111"/>
      <c r="R111"/>
      <c r="S111"/>
      <c r="T111"/>
      <c r="U111"/>
      <c r="V111"/>
      <c r="W111"/>
      <c r="X111" t="s">
        <v>182</v>
      </c>
      <c r="Y111"/>
    </row>
    <row r="112" spans="1:25" ht="14.45" hidden="1" customHeight="1" x14ac:dyDescent="0.2">
      <c r="A112"/>
      <c r="B112"/>
      <c r="C112"/>
      <c r="D112"/>
      <c r="E112"/>
      <c r="F112"/>
      <c r="G112"/>
      <c r="H112"/>
      <c r="I112"/>
      <c r="J112"/>
      <c r="K112"/>
      <c r="L112"/>
      <c r="M112"/>
      <c r="N112"/>
      <c r="O112"/>
      <c r="P112"/>
      <c r="Q112"/>
      <c r="R112"/>
      <c r="S112"/>
      <c r="T112"/>
      <c r="U112"/>
      <c r="V112"/>
      <c r="W112"/>
      <c r="X112" t="s">
        <v>183</v>
      </c>
      <c r="Y112"/>
    </row>
    <row r="113" spans="1:25" ht="14.45" hidden="1" customHeight="1" x14ac:dyDescent="0.2">
      <c r="A113"/>
      <c r="B113"/>
      <c r="C113"/>
      <c r="D113"/>
      <c r="E113"/>
      <c r="F113"/>
      <c r="G113"/>
      <c r="H113"/>
      <c r="I113"/>
      <c r="J113"/>
      <c r="K113"/>
      <c r="L113"/>
      <c r="M113"/>
      <c r="N113"/>
      <c r="O113"/>
      <c r="P113"/>
      <c r="Q113"/>
      <c r="R113"/>
      <c r="S113"/>
      <c r="T113"/>
      <c r="U113"/>
      <c r="V113"/>
      <c r="W113"/>
      <c r="X113" t="s">
        <v>184</v>
      </c>
      <c r="Y113"/>
    </row>
    <row r="114" spans="1:25" ht="14.45" hidden="1" customHeight="1" x14ac:dyDescent="0.2">
      <c r="A114"/>
      <c r="B114"/>
      <c r="C114"/>
      <c r="D114"/>
      <c r="E114"/>
      <c r="F114"/>
      <c r="G114"/>
      <c r="H114"/>
      <c r="I114"/>
      <c r="J114"/>
      <c r="K114"/>
      <c r="L114"/>
      <c r="M114"/>
      <c r="N114"/>
      <c r="O114"/>
      <c r="P114"/>
      <c r="Q114"/>
      <c r="R114"/>
      <c r="S114"/>
      <c r="T114"/>
      <c r="U114"/>
      <c r="V114"/>
      <c r="W114"/>
      <c r="X114" t="s">
        <v>185</v>
      </c>
      <c r="Y114"/>
    </row>
    <row r="115" spans="1:25" ht="14.45" hidden="1" customHeight="1" x14ac:dyDescent="0.2">
      <c r="A115"/>
      <c r="B115"/>
      <c r="C115"/>
      <c r="D115"/>
      <c r="E115"/>
      <c r="F115"/>
      <c r="G115"/>
      <c r="H115"/>
      <c r="I115"/>
      <c r="J115"/>
      <c r="K115"/>
      <c r="L115"/>
      <c r="M115"/>
      <c r="N115"/>
      <c r="O115"/>
      <c r="P115"/>
      <c r="Q115"/>
      <c r="R115"/>
      <c r="S115"/>
      <c r="T115"/>
      <c r="U115"/>
      <c r="V115"/>
      <c r="W115"/>
      <c r="X115" t="s">
        <v>186</v>
      </c>
      <c r="Y115"/>
    </row>
    <row r="116" spans="1:25" ht="14.45" hidden="1" customHeight="1" x14ac:dyDescent="0.2">
      <c r="A116"/>
      <c r="B116"/>
      <c r="C116"/>
      <c r="D116"/>
      <c r="E116"/>
      <c r="F116"/>
      <c r="G116"/>
      <c r="H116"/>
      <c r="I116"/>
      <c r="J116"/>
      <c r="K116"/>
      <c r="L116"/>
      <c r="M116"/>
      <c r="N116"/>
      <c r="O116"/>
      <c r="P116"/>
      <c r="Q116"/>
      <c r="R116"/>
      <c r="S116"/>
      <c r="T116"/>
      <c r="U116"/>
      <c r="V116"/>
      <c r="W116"/>
      <c r="X116" t="s">
        <v>187</v>
      </c>
      <c r="Y116"/>
    </row>
    <row r="117" spans="1:25" ht="14.45" hidden="1" customHeight="1" x14ac:dyDescent="0.2">
      <c r="A117"/>
      <c r="B117"/>
      <c r="C117"/>
      <c r="D117"/>
      <c r="E117"/>
      <c r="F117"/>
      <c r="G117"/>
      <c r="H117"/>
      <c r="I117"/>
      <c r="J117"/>
      <c r="K117"/>
      <c r="L117"/>
      <c r="M117"/>
      <c r="N117"/>
      <c r="O117"/>
      <c r="P117"/>
      <c r="Q117"/>
      <c r="R117"/>
      <c r="S117"/>
      <c r="T117"/>
      <c r="U117"/>
      <c r="V117"/>
      <c r="W117"/>
      <c r="X117" t="s">
        <v>188</v>
      </c>
      <c r="Y117"/>
    </row>
    <row r="118" spans="1:25" ht="14.45" hidden="1" customHeight="1" x14ac:dyDescent="0.2">
      <c r="A118"/>
      <c r="B118"/>
      <c r="C118"/>
      <c r="D118"/>
      <c r="E118"/>
      <c r="F118"/>
      <c r="G118"/>
      <c r="H118"/>
      <c r="I118"/>
      <c r="J118"/>
      <c r="K118"/>
      <c r="L118"/>
      <c r="M118"/>
      <c r="N118"/>
      <c r="O118"/>
      <c r="P118"/>
      <c r="Q118"/>
      <c r="R118"/>
      <c r="S118"/>
      <c r="T118"/>
      <c r="U118"/>
      <c r="V118"/>
      <c r="W118"/>
      <c r="X118" t="s">
        <v>189</v>
      </c>
      <c r="Y118"/>
    </row>
    <row r="119" spans="1:25" ht="14.45" hidden="1" customHeight="1" x14ac:dyDescent="0.2">
      <c r="A119"/>
      <c r="B119"/>
      <c r="C119"/>
      <c r="D119"/>
      <c r="E119"/>
      <c r="F119"/>
      <c r="G119"/>
      <c r="H119"/>
      <c r="I119"/>
      <c r="J119"/>
      <c r="K119"/>
      <c r="L119"/>
      <c r="M119"/>
      <c r="N119"/>
      <c r="O119"/>
      <c r="P119"/>
      <c r="Q119"/>
      <c r="R119"/>
      <c r="S119"/>
      <c r="T119"/>
      <c r="U119"/>
      <c r="V119"/>
      <c r="W119"/>
      <c r="X119" t="s">
        <v>190</v>
      </c>
      <c r="Y119"/>
    </row>
    <row r="120" spans="1:25" ht="14.45" hidden="1" customHeight="1" x14ac:dyDescent="0.2">
      <c r="A120"/>
      <c r="B120"/>
      <c r="C120"/>
      <c r="D120"/>
      <c r="E120"/>
      <c r="F120"/>
      <c r="G120"/>
      <c r="H120"/>
      <c r="I120"/>
      <c r="J120"/>
      <c r="K120"/>
      <c r="L120"/>
      <c r="M120"/>
      <c r="N120"/>
      <c r="O120"/>
      <c r="P120"/>
      <c r="Q120"/>
      <c r="R120"/>
      <c r="S120"/>
      <c r="T120"/>
      <c r="U120"/>
      <c r="V120"/>
      <c r="W120"/>
      <c r="X120" t="s">
        <v>191</v>
      </c>
      <c r="Y120"/>
    </row>
    <row r="121" spans="1:25" ht="14.45" hidden="1" customHeight="1" x14ac:dyDescent="0.2">
      <c r="A121"/>
      <c r="B121"/>
      <c r="C121"/>
      <c r="D121"/>
      <c r="E121"/>
      <c r="F121"/>
      <c r="G121"/>
      <c r="H121"/>
      <c r="I121"/>
      <c r="J121"/>
      <c r="K121"/>
      <c r="L121"/>
      <c r="M121"/>
      <c r="N121"/>
      <c r="O121"/>
      <c r="P121"/>
      <c r="Q121"/>
      <c r="R121"/>
      <c r="S121"/>
      <c r="T121"/>
      <c r="U121"/>
      <c r="V121"/>
      <c r="W121"/>
      <c r="X121" t="s">
        <v>192</v>
      </c>
      <c r="Y121"/>
    </row>
    <row r="122" spans="1:25" ht="14.45" hidden="1" customHeight="1" x14ac:dyDescent="0.2">
      <c r="A122"/>
      <c r="B122"/>
      <c r="C122"/>
      <c r="D122"/>
      <c r="E122"/>
      <c r="F122"/>
      <c r="G122"/>
      <c r="H122"/>
      <c r="I122"/>
      <c r="J122"/>
      <c r="K122"/>
      <c r="L122"/>
      <c r="M122"/>
      <c r="N122"/>
      <c r="O122"/>
      <c r="P122"/>
      <c r="Q122"/>
      <c r="R122"/>
      <c r="S122"/>
      <c r="T122"/>
      <c r="U122"/>
      <c r="V122"/>
      <c r="W122"/>
      <c r="X122" t="s">
        <v>193</v>
      </c>
      <c r="Y122"/>
    </row>
    <row r="123" spans="1:25" ht="14.45" hidden="1" customHeight="1" x14ac:dyDescent="0.2">
      <c r="A123"/>
      <c r="B123"/>
      <c r="C123"/>
      <c r="D123"/>
      <c r="E123"/>
      <c r="F123"/>
      <c r="G123"/>
      <c r="H123"/>
      <c r="I123"/>
      <c r="J123"/>
      <c r="K123"/>
      <c r="L123"/>
      <c r="M123"/>
      <c r="N123"/>
      <c r="O123"/>
      <c r="P123"/>
      <c r="Q123"/>
      <c r="R123"/>
      <c r="S123"/>
      <c r="T123"/>
      <c r="U123"/>
      <c r="V123"/>
      <c r="W123"/>
      <c r="X123" t="s">
        <v>194</v>
      </c>
      <c r="Y123"/>
    </row>
    <row r="124" spans="1:25" ht="14.45" hidden="1" customHeight="1" x14ac:dyDescent="0.2">
      <c r="A124"/>
      <c r="B124"/>
      <c r="C124"/>
      <c r="D124"/>
      <c r="E124"/>
      <c r="F124"/>
      <c r="G124"/>
      <c r="H124"/>
      <c r="I124"/>
      <c r="J124"/>
      <c r="K124"/>
      <c r="L124"/>
      <c r="M124"/>
      <c r="N124"/>
      <c r="O124"/>
      <c r="P124"/>
      <c r="Q124"/>
      <c r="R124"/>
      <c r="S124"/>
      <c r="T124"/>
      <c r="U124"/>
      <c r="V124"/>
      <c r="W124"/>
      <c r="X124" t="s">
        <v>195</v>
      </c>
      <c r="Y124"/>
    </row>
    <row r="125" spans="1:25" ht="14.45" hidden="1" customHeight="1" x14ac:dyDescent="0.2">
      <c r="A125"/>
      <c r="B125"/>
      <c r="C125"/>
      <c r="D125"/>
      <c r="E125"/>
      <c r="F125"/>
      <c r="G125"/>
      <c r="H125"/>
      <c r="I125"/>
      <c r="J125"/>
      <c r="K125"/>
      <c r="L125"/>
      <c r="M125"/>
      <c r="N125"/>
      <c r="O125"/>
      <c r="P125"/>
      <c r="Q125"/>
      <c r="R125"/>
      <c r="S125"/>
      <c r="T125"/>
      <c r="U125"/>
      <c r="V125"/>
      <c r="W125"/>
      <c r="X125" t="s">
        <v>196</v>
      </c>
      <c r="Y125"/>
    </row>
    <row r="126" spans="1:25" ht="14.45" hidden="1" customHeight="1" x14ac:dyDescent="0.2">
      <c r="A126"/>
      <c r="B126"/>
      <c r="C126"/>
      <c r="D126"/>
      <c r="E126"/>
      <c r="F126"/>
      <c r="G126"/>
      <c r="H126"/>
      <c r="I126"/>
      <c r="J126"/>
      <c r="K126"/>
      <c r="L126"/>
      <c r="M126"/>
      <c r="N126"/>
      <c r="O126"/>
      <c r="P126"/>
      <c r="Q126"/>
      <c r="R126"/>
      <c r="S126"/>
      <c r="T126"/>
      <c r="U126"/>
      <c r="V126"/>
      <c r="W126"/>
      <c r="X126" t="s">
        <v>197</v>
      </c>
      <c r="Y126"/>
    </row>
    <row r="127" spans="1:25" ht="14.45" hidden="1" customHeight="1" x14ac:dyDescent="0.2">
      <c r="A127"/>
      <c r="B127"/>
      <c r="C127"/>
      <c r="D127"/>
      <c r="E127"/>
      <c r="F127"/>
      <c r="G127"/>
      <c r="H127"/>
      <c r="I127"/>
      <c r="J127"/>
      <c r="K127"/>
      <c r="L127"/>
      <c r="M127"/>
      <c r="N127"/>
      <c r="O127"/>
      <c r="P127"/>
      <c r="Q127"/>
      <c r="R127"/>
      <c r="S127"/>
      <c r="T127"/>
      <c r="U127"/>
      <c r="V127"/>
      <c r="W127"/>
      <c r="X127" t="s">
        <v>198</v>
      </c>
      <c r="Y127"/>
    </row>
    <row r="128" spans="1:25" ht="14.45" hidden="1" customHeight="1" x14ac:dyDescent="0.2">
      <c r="A128"/>
      <c r="B128"/>
      <c r="C128"/>
      <c r="D128"/>
      <c r="E128"/>
      <c r="F128"/>
      <c r="G128"/>
      <c r="H128"/>
      <c r="I128"/>
      <c r="J128"/>
      <c r="K128"/>
      <c r="L128"/>
      <c r="M128"/>
      <c r="N128"/>
      <c r="O128"/>
      <c r="P128"/>
      <c r="Q128"/>
      <c r="R128"/>
      <c r="S128"/>
      <c r="T128"/>
      <c r="U128"/>
      <c r="V128"/>
      <c r="W128"/>
      <c r="X128" t="s">
        <v>199</v>
      </c>
      <c r="Y128"/>
    </row>
    <row r="129" spans="1:25" ht="14.45" hidden="1" customHeight="1" x14ac:dyDescent="0.2">
      <c r="A129"/>
      <c r="B129"/>
      <c r="C129"/>
      <c r="D129"/>
      <c r="E129"/>
      <c r="F129"/>
      <c r="G129"/>
      <c r="H129"/>
      <c r="I129"/>
      <c r="J129"/>
      <c r="K129"/>
      <c r="L129"/>
      <c r="M129"/>
      <c r="N129"/>
      <c r="O129"/>
      <c r="P129"/>
      <c r="Q129"/>
      <c r="R129"/>
      <c r="S129"/>
      <c r="T129"/>
      <c r="U129"/>
      <c r="V129"/>
      <c r="W129"/>
      <c r="X129" t="s">
        <v>200</v>
      </c>
      <c r="Y129"/>
    </row>
    <row r="130" spans="1:25" ht="14.45" hidden="1" customHeight="1" x14ac:dyDescent="0.2">
      <c r="A130"/>
      <c r="B130"/>
      <c r="C130"/>
      <c r="D130"/>
      <c r="E130"/>
      <c r="F130"/>
      <c r="G130"/>
      <c r="H130"/>
      <c r="I130"/>
      <c r="J130"/>
      <c r="K130"/>
      <c r="L130"/>
      <c r="M130"/>
      <c r="N130"/>
      <c r="O130"/>
      <c r="P130"/>
      <c r="Q130"/>
      <c r="R130"/>
      <c r="S130"/>
      <c r="T130"/>
      <c r="U130"/>
      <c r="V130"/>
      <c r="W130"/>
      <c r="X130" t="s">
        <v>201</v>
      </c>
      <c r="Y130"/>
    </row>
    <row r="131" spans="1:25" ht="14.45" hidden="1" customHeight="1" x14ac:dyDescent="0.2">
      <c r="A131"/>
      <c r="B131"/>
      <c r="C131"/>
      <c r="D131"/>
      <c r="E131"/>
      <c r="F131"/>
      <c r="G131"/>
      <c r="H131"/>
      <c r="I131"/>
      <c r="J131"/>
      <c r="K131"/>
      <c r="L131"/>
      <c r="M131"/>
      <c r="N131"/>
      <c r="O131"/>
      <c r="P131"/>
      <c r="Q131"/>
      <c r="R131"/>
      <c r="S131"/>
      <c r="T131"/>
      <c r="U131"/>
      <c r="V131"/>
      <c r="W131"/>
      <c r="X131" t="s">
        <v>202</v>
      </c>
      <c r="Y131"/>
    </row>
    <row r="132" spans="1:25" ht="14.45" hidden="1" customHeight="1" x14ac:dyDescent="0.2">
      <c r="A132"/>
      <c r="B132"/>
      <c r="C132"/>
      <c r="D132"/>
      <c r="E132"/>
      <c r="F132"/>
      <c r="G132"/>
      <c r="H132"/>
      <c r="I132"/>
      <c r="J132"/>
      <c r="K132"/>
      <c r="L132"/>
      <c r="M132"/>
      <c r="N132"/>
      <c r="O132"/>
      <c r="P132"/>
      <c r="Q132"/>
      <c r="R132"/>
      <c r="S132"/>
      <c r="T132"/>
      <c r="U132"/>
      <c r="V132"/>
      <c r="W132"/>
      <c r="X132" t="s">
        <v>203</v>
      </c>
      <c r="Y132"/>
    </row>
    <row r="133" spans="1:25" ht="14.45" hidden="1" customHeight="1" x14ac:dyDescent="0.2">
      <c r="A133"/>
      <c r="B133"/>
      <c r="C133"/>
      <c r="D133"/>
      <c r="E133"/>
      <c r="F133"/>
      <c r="G133"/>
      <c r="H133"/>
      <c r="I133"/>
      <c r="J133"/>
      <c r="K133"/>
      <c r="L133"/>
      <c r="M133"/>
      <c r="N133"/>
      <c r="O133"/>
      <c r="P133"/>
      <c r="Q133"/>
      <c r="R133"/>
      <c r="S133"/>
      <c r="T133"/>
      <c r="U133"/>
      <c r="V133"/>
      <c r="W133"/>
      <c r="X133" t="s">
        <v>204</v>
      </c>
      <c r="Y133"/>
    </row>
    <row r="134" spans="1:25" ht="14.45" hidden="1" customHeight="1" x14ac:dyDescent="0.2">
      <c r="A134"/>
      <c r="B134"/>
      <c r="C134"/>
      <c r="D134"/>
      <c r="E134"/>
      <c r="F134"/>
      <c r="G134"/>
      <c r="H134"/>
      <c r="I134"/>
      <c r="J134"/>
      <c r="K134"/>
      <c r="L134"/>
      <c r="M134"/>
      <c r="N134"/>
      <c r="O134"/>
      <c r="P134"/>
      <c r="Q134"/>
      <c r="R134"/>
      <c r="S134"/>
      <c r="T134"/>
      <c r="U134"/>
      <c r="V134"/>
      <c r="W134"/>
      <c r="X134" t="s">
        <v>205</v>
      </c>
      <c r="Y134"/>
    </row>
    <row r="135" spans="1:25" ht="14.45" hidden="1" customHeight="1" x14ac:dyDescent="0.2">
      <c r="A135"/>
      <c r="B135"/>
      <c r="C135"/>
      <c r="D135"/>
      <c r="E135"/>
      <c r="F135"/>
      <c r="G135"/>
      <c r="H135"/>
      <c r="I135"/>
      <c r="J135"/>
      <c r="K135"/>
      <c r="L135"/>
      <c r="M135"/>
      <c r="N135"/>
      <c r="O135"/>
      <c r="P135"/>
      <c r="Q135"/>
      <c r="R135"/>
      <c r="S135"/>
      <c r="T135"/>
      <c r="U135"/>
      <c r="V135"/>
      <c r="W135"/>
      <c r="X135" t="s">
        <v>206</v>
      </c>
      <c r="Y135"/>
    </row>
    <row r="136" spans="1:25" ht="14.45" hidden="1" customHeight="1" x14ac:dyDescent="0.2">
      <c r="A136"/>
      <c r="B136"/>
      <c r="C136"/>
      <c r="D136"/>
      <c r="E136"/>
      <c r="F136"/>
      <c r="G136"/>
      <c r="H136"/>
      <c r="I136"/>
      <c r="J136"/>
      <c r="K136"/>
      <c r="L136"/>
      <c r="M136"/>
      <c r="N136"/>
      <c r="O136"/>
      <c r="P136"/>
      <c r="Q136"/>
      <c r="R136"/>
      <c r="S136"/>
      <c r="T136"/>
      <c r="U136"/>
      <c r="V136"/>
      <c r="W136"/>
      <c r="X136" t="s">
        <v>207</v>
      </c>
      <c r="Y136"/>
    </row>
    <row r="137" spans="1:25" ht="14.45" hidden="1" customHeight="1" x14ac:dyDescent="0.2">
      <c r="A137"/>
      <c r="B137"/>
      <c r="C137"/>
      <c r="D137"/>
      <c r="E137"/>
      <c r="F137"/>
      <c r="G137"/>
      <c r="H137"/>
      <c r="I137"/>
      <c r="J137"/>
      <c r="K137"/>
      <c r="L137"/>
      <c r="M137"/>
      <c r="N137"/>
      <c r="O137"/>
      <c r="P137"/>
      <c r="Q137"/>
      <c r="R137"/>
      <c r="S137"/>
      <c r="T137"/>
      <c r="U137"/>
      <c r="V137"/>
      <c r="W137"/>
      <c r="X137" t="s">
        <v>208</v>
      </c>
      <c r="Y137"/>
    </row>
    <row r="138" spans="1:25" ht="14.45" hidden="1" customHeight="1" x14ac:dyDescent="0.2">
      <c r="A138"/>
      <c r="B138"/>
      <c r="C138"/>
      <c r="D138"/>
      <c r="E138"/>
      <c r="F138"/>
      <c r="G138"/>
      <c r="H138"/>
      <c r="I138"/>
      <c r="J138"/>
      <c r="K138"/>
      <c r="L138"/>
      <c r="M138"/>
      <c r="N138"/>
      <c r="O138"/>
      <c r="P138"/>
      <c r="Q138"/>
      <c r="R138"/>
      <c r="S138"/>
      <c r="T138"/>
      <c r="U138"/>
      <c r="V138"/>
      <c r="W138"/>
      <c r="X138" t="s">
        <v>209</v>
      </c>
      <c r="Y138"/>
    </row>
    <row r="139" spans="1:25" ht="14.45" hidden="1" customHeight="1" x14ac:dyDescent="0.2">
      <c r="A139"/>
      <c r="B139"/>
      <c r="C139"/>
      <c r="D139"/>
      <c r="E139"/>
      <c r="F139"/>
      <c r="G139"/>
      <c r="H139"/>
      <c r="I139"/>
      <c r="J139"/>
      <c r="K139"/>
      <c r="L139"/>
      <c r="M139"/>
      <c r="N139"/>
      <c r="O139"/>
      <c r="P139"/>
      <c r="Q139"/>
      <c r="R139"/>
      <c r="S139"/>
      <c r="T139"/>
      <c r="U139"/>
      <c r="V139"/>
      <c r="W139"/>
      <c r="X139" t="s">
        <v>210</v>
      </c>
      <c r="Y139"/>
    </row>
    <row r="140" spans="1:25" ht="14.45" hidden="1" customHeight="1" x14ac:dyDescent="0.2">
      <c r="A140"/>
      <c r="B140"/>
      <c r="C140"/>
      <c r="D140"/>
      <c r="E140"/>
      <c r="F140"/>
      <c r="G140"/>
      <c r="H140"/>
      <c r="I140"/>
      <c r="J140"/>
      <c r="K140"/>
      <c r="L140"/>
      <c r="M140"/>
      <c r="N140"/>
      <c r="O140"/>
      <c r="P140"/>
      <c r="Q140"/>
      <c r="R140"/>
      <c r="S140"/>
      <c r="T140"/>
      <c r="U140"/>
      <c r="V140"/>
      <c r="W140"/>
      <c r="X140" t="s">
        <v>211</v>
      </c>
      <c r="Y140"/>
    </row>
    <row r="141" spans="1:25" ht="14.45" hidden="1" customHeight="1" x14ac:dyDescent="0.2">
      <c r="A141"/>
      <c r="B141"/>
      <c r="C141"/>
      <c r="D141"/>
      <c r="E141"/>
      <c r="F141"/>
      <c r="G141"/>
      <c r="H141"/>
      <c r="I141"/>
      <c r="J141"/>
      <c r="K141"/>
      <c r="L141"/>
      <c r="M141"/>
      <c r="N141"/>
      <c r="O141"/>
      <c r="P141"/>
      <c r="Q141"/>
      <c r="R141"/>
      <c r="S141"/>
      <c r="T141"/>
      <c r="U141"/>
      <c r="V141"/>
      <c r="W141"/>
      <c r="X141" t="s">
        <v>212</v>
      </c>
      <c r="Y141"/>
    </row>
    <row r="142" spans="1:25" ht="14.45" hidden="1" customHeight="1" x14ac:dyDescent="0.2">
      <c r="A142"/>
      <c r="B142"/>
      <c r="C142"/>
      <c r="D142"/>
      <c r="E142"/>
      <c r="F142"/>
      <c r="G142"/>
      <c r="H142"/>
      <c r="I142"/>
      <c r="J142"/>
      <c r="K142"/>
      <c r="L142"/>
      <c r="M142"/>
      <c r="N142"/>
      <c r="O142"/>
      <c r="P142"/>
      <c r="Q142"/>
      <c r="R142"/>
      <c r="S142"/>
      <c r="T142"/>
      <c r="U142"/>
      <c r="V142"/>
      <c r="W142"/>
      <c r="X142" t="s">
        <v>213</v>
      </c>
      <c r="Y142"/>
    </row>
    <row r="143" spans="1:25" ht="14.45" hidden="1" customHeight="1" x14ac:dyDescent="0.2">
      <c r="A143"/>
      <c r="B143"/>
      <c r="C143"/>
      <c r="D143"/>
      <c r="E143"/>
      <c r="F143"/>
      <c r="G143"/>
      <c r="H143"/>
      <c r="I143"/>
      <c r="J143"/>
      <c r="K143"/>
      <c r="L143"/>
      <c r="M143"/>
      <c r="N143"/>
      <c r="O143"/>
      <c r="P143"/>
      <c r="Q143"/>
      <c r="R143"/>
      <c r="S143"/>
      <c r="T143"/>
      <c r="U143"/>
      <c r="V143"/>
      <c r="W143"/>
      <c r="X143" t="s">
        <v>214</v>
      </c>
      <c r="Y143"/>
    </row>
    <row r="144" spans="1:25" ht="14.45" hidden="1" customHeight="1" x14ac:dyDescent="0.2">
      <c r="A144"/>
      <c r="B144"/>
      <c r="C144"/>
      <c r="D144"/>
      <c r="E144"/>
      <c r="F144"/>
      <c r="G144"/>
      <c r="H144"/>
      <c r="I144"/>
      <c r="J144"/>
      <c r="K144"/>
      <c r="L144"/>
      <c r="M144"/>
      <c r="N144"/>
      <c r="O144"/>
      <c r="P144"/>
      <c r="Q144"/>
      <c r="R144"/>
      <c r="S144"/>
      <c r="T144"/>
      <c r="U144"/>
      <c r="V144"/>
      <c r="W144"/>
      <c r="X144" t="s">
        <v>215</v>
      </c>
      <c r="Y144"/>
    </row>
    <row r="145" spans="1:25" ht="14.45" hidden="1" customHeight="1" x14ac:dyDescent="0.2">
      <c r="A145"/>
      <c r="B145"/>
      <c r="C145"/>
      <c r="D145"/>
      <c r="E145"/>
      <c r="F145"/>
      <c r="G145"/>
      <c r="H145"/>
      <c r="I145"/>
      <c r="J145"/>
      <c r="K145"/>
      <c r="L145"/>
      <c r="M145"/>
      <c r="N145"/>
      <c r="O145"/>
      <c r="P145"/>
      <c r="Q145"/>
      <c r="R145"/>
      <c r="S145"/>
      <c r="T145"/>
      <c r="U145"/>
      <c r="V145"/>
      <c r="W145"/>
      <c r="X145" t="s">
        <v>216</v>
      </c>
      <c r="Y145"/>
    </row>
    <row r="146" spans="1:25" ht="14.45" hidden="1" customHeight="1" x14ac:dyDescent="0.2">
      <c r="A146"/>
      <c r="B146"/>
      <c r="C146"/>
      <c r="D146"/>
      <c r="E146"/>
      <c r="F146"/>
      <c r="G146"/>
      <c r="H146"/>
      <c r="I146"/>
      <c r="J146"/>
      <c r="K146"/>
      <c r="L146"/>
      <c r="M146"/>
      <c r="N146"/>
      <c r="O146"/>
      <c r="P146"/>
      <c r="Q146"/>
      <c r="R146"/>
      <c r="S146"/>
      <c r="T146"/>
      <c r="U146"/>
      <c r="V146"/>
      <c r="W146"/>
      <c r="X146" t="s">
        <v>217</v>
      </c>
      <c r="Y146"/>
    </row>
    <row r="147" spans="1:25" ht="14.45" hidden="1" customHeight="1" x14ac:dyDescent="0.2">
      <c r="A147"/>
      <c r="B147"/>
      <c r="C147"/>
      <c r="D147"/>
      <c r="E147"/>
      <c r="F147"/>
      <c r="G147"/>
      <c r="H147"/>
      <c r="I147"/>
      <c r="J147"/>
      <c r="K147"/>
      <c r="L147"/>
      <c r="M147"/>
      <c r="N147"/>
      <c r="O147"/>
      <c r="P147"/>
      <c r="Q147"/>
      <c r="R147"/>
      <c r="S147"/>
      <c r="T147"/>
      <c r="U147"/>
      <c r="V147"/>
      <c r="W147"/>
      <c r="X147" t="s">
        <v>218</v>
      </c>
      <c r="Y147"/>
    </row>
    <row r="148" spans="1:25" ht="14.45" hidden="1" customHeight="1" x14ac:dyDescent="0.2">
      <c r="A148"/>
      <c r="B148"/>
      <c r="C148"/>
      <c r="D148"/>
      <c r="E148"/>
      <c r="F148"/>
      <c r="G148"/>
      <c r="H148"/>
      <c r="I148"/>
      <c r="J148"/>
      <c r="K148"/>
      <c r="L148"/>
      <c r="M148"/>
      <c r="N148"/>
      <c r="O148"/>
      <c r="P148"/>
      <c r="Q148"/>
      <c r="R148"/>
      <c r="S148"/>
      <c r="T148"/>
      <c r="U148"/>
      <c r="V148"/>
      <c r="W148"/>
      <c r="X148" t="s">
        <v>219</v>
      </c>
      <c r="Y148"/>
    </row>
    <row r="149" spans="1:25" ht="14.45" hidden="1" customHeight="1" x14ac:dyDescent="0.2">
      <c r="A149"/>
      <c r="B149"/>
      <c r="C149"/>
      <c r="D149"/>
      <c r="E149"/>
      <c r="F149"/>
      <c r="G149"/>
      <c r="H149"/>
      <c r="I149"/>
      <c r="J149"/>
      <c r="K149"/>
      <c r="L149"/>
      <c r="M149"/>
      <c r="N149"/>
      <c r="O149"/>
      <c r="P149"/>
      <c r="Q149"/>
      <c r="R149"/>
      <c r="S149"/>
      <c r="T149"/>
      <c r="U149"/>
      <c r="V149"/>
      <c r="W149"/>
      <c r="X149" t="s">
        <v>220</v>
      </c>
      <c r="Y149"/>
    </row>
    <row r="150" spans="1:25" ht="14.45" hidden="1" customHeight="1" x14ac:dyDescent="0.2">
      <c r="A150"/>
      <c r="B150"/>
      <c r="C150"/>
      <c r="D150"/>
      <c r="E150"/>
      <c r="F150"/>
      <c r="G150"/>
      <c r="H150"/>
      <c r="I150"/>
      <c r="J150"/>
      <c r="K150"/>
      <c r="L150"/>
      <c r="M150"/>
      <c r="N150"/>
      <c r="O150"/>
      <c r="P150"/>
      <c r="Q150"/>
      <c r="R150"/>
      <c r="S150"/>
      <c r="T150"/>
      <c r="U150"/>
      <c r="V150"/>
      <c r="W150"/>
      <c r="X150" t="s">
        <v>221</v>
      </c>
      <c r="Y150"/>
    </row>
    <row r="151" spans="1:25" ht="14.45" hidden="1" customHeight="1" x14ac:dyDescent="0.2">
      <c r="A151"/>
      <c r="B151"/>
      <c r="C151"/>
      <c r="D151"/>
      <c r="E151"/>
      <c r="F151"/>
      <c r="G151"/>
      <c r="H151"/>
      <c r="I151"/>
      <c r="J151"/>
      <c r="K151"/>
      <c r="L151"/>
      <c r="M151"/>
      <c r="N151"/>
      <c r="O151"/>
      <c r="P151"/>
      <c r="Q151"/>
      <c r="R151"/>
      <c r="S151"/>
      <c r="T151"/>
      <c r="U151"/>
      <c r="V151"/>
      <c r="W151"/>
      <c r="X151" t="s">
        <v>222</v>
      </c>
      <c r="Y151"/>
    </row>
    <row r="152" spans="1:25" ht="14.45" hidden="1" customHeight="1" x14ac:dyDescent="0.2">
      <c r="A152"/>
      <c r="B152"/>
      <c r="C152"/>
      <c r="D152"/>
      <c r="E152"/>
      <c r="F152"/>
      <c r="G152"/>
      <c r="H152"/>
      <c r="I152"/>
      <c r="J152"/>
      <c r="K152"/>
      <c r="L152"/>
      <c r="M152"/>
      <c r="N152"/>
      <c r="O152"/>
      <c r="P152"/>
      <c r="Q152"/>
      <c r="R152"/>
      <c r="S152"/>
      <c r="T152"/>
      <c r="U152"/>
      <c r="V152"/>
      <c r="W152"/>
      <c r="X152" t="s">
        <v>223</v>
      </c>
      <c r="Y152"/>
    </row>
    <row r="153" spans="1:25" ht="14.45" hidden="1" customHeight="1" x14ac:dyDescent="0.2">
      <c r="A153"/>
      <c r="B153"/>
      <c r="C153"/>
      <c r="D153"/>
      <c r="E153"/>
      <c r="F153"/>
      <c r="G153"/>
      <c r="H153"/>
      <c r="I153"/>
      <c r="J153"/>
      <c r="K153"/>
      <c r="L153"/>
      <c r="M153"/>
      <c r="N153"/>
      <c r="O153"/>
      <c r="P153"/>
      <c r="Q153"/>
      <c r="R153"/>
      <c r="S153"/>
      <c r="T153"/>
      <c r="U153"/>
      <c r="V153"/>
      <c r="W153"/>
      <c r="X153" t="s">
        <v>224</v>
      </c>
      <c r="Y153"/>
    </row>
    <row r="154" spans="1:25" ht="14.45" hidden="1" customHeight="1" x14ac:dyDescent="0.2">
      <c r="A154"/>
      <c r="B154"/>
      <c r="C154"/>
      <c r="D154"/>
      <c r="E154"/>
      <c r="F154"/>
      <c r="G154"/>
      <c r="H154"/>
      <c r="I154"/>
      <c r="J154"/>
      <c r="K154"/>
      <c r="L154"/>
      <c r="M154"/>
      <c r="N154"/>
      <c r="O154"/>
      <c r="P154"/>
      <c r="Q154"/>
      <c r="R154"/>
      <c r="S154"/>
      <c r="T154"/>
      <c r="U154"/>
      <c r="V154"/>
      <c r="W154"/>
      <c r="X154" t="s">
        <v>225</v>
      </c>
      <c r="Y154"/>
    </row>
    <row r="155" spans="1:25" ht="14.45" hidden="1" customHeight="1" x14ac:dyDescent="0.2">
      <c r="A155"/>
      <c r="B155"/>
      <c r="C155"/>
      <c r="D155"/>
      <c r="E155"/>
      <c r="F155"/>
      <c r="G155"/>
      <c r="H155"/>
      <c r="I155"/>
      <c r="J155"/>
      <c r="K155"/>
      <c r="L155"/>
      <c r="M155"/>
      <c r="N155"/>
      <c r="O155"/>
      <c r="P155"/>
      <c r="Q155"/>
      <c r="R155"/>
      <c r="S155"/>
      <c r="T155"/>
      <c r="U155"/>
      <c r="V155"/>
      <c r="W155"/>
      <c r="X155" t="s">
        <v>226</v>
      </c>
      <c r="Y155"/>
    </row>
    <row r="156" spans="1:25" ht="14.45" hidden="1" customHeight="1" x14ac:dyDescent="0.2">
      <c r="A156"/>
      <c r="B156"/>
      <c r="C156"/>
      <c r="D156"/>
      <c r="E156"/>
      <c r="F156"/>
      <c r="G156"/>
      <c r="H156"/>
      <c r="I156"/>
      <c r="J156"/>
      <c r="K156"/>
      <c r="L156"/>
      <c r="M156"/>
      <c r="N156"/>
      <c r="O156"/>
      <c r="P156"/>
      <c r="Q156"/>
      <c r="R156"/>
      <c r="S156"/>
      <c r="T156"/>
      <c r="U156"/>
      <c r="V156"/>
      <c r="W156"/>
      <c r="X156" t="s">
        <v>227</v>
      </c>
      <c r="Y156"/>
    </row>
    <row r="157" spans="1:25" ht="14.45" hidden="1" customHeight="1" x14ac:dyDescent="0.2">
      <c r="A157"/>
      <c r="B157"/>
      <c r="C157"/>
      <c r="D157"/>
      <c r="E157"/>
      <c r="F157"/>
      <c r="G157"/>
      <c r="H157"/>
      <c r="I157"/>
      <c r="J157"/>
      <c r="K157"/>
      <c r="L157"/>
      <c r="M157"/>
      <c r="N157"/>
      <c r="O157"/>
      <c r="P157"/>
      <c r="Q157"/>
      <c r="R157"/>
      <c r="S157"/>
      <c r="T157"/>
      <c r="U157"/>
      <c r="V157"/>
      <c r="W157"/>
      <c r="X157" t="s">
        <v>228</v>
      </c>
      <c r="Y157"/>
    </row>
    <row r="158" spans="1:25" ht="14.45" hidden="1" customHeight="1" x14ac:dyDescent="0.2">
      <c r="A158"/>
      <c r="B158"/>
      <c r="C158"/>
      <c r="D158"/>
      <c r="E158"/>
      <c r="F158"/>
      <c r="G158"/>
      <c r="H158"/>
      <c r="I158"/>
      <c r="J158"/>
      <c r="K158"/>
      <c r="L158"/>
      <c r="M158"/>
      <c r="N158"/>
      <c r="O158"/>
      <c r="P158"/>
      <c r="Q158"/>
      <c r="R158"/>
      <c r="S158"/>
      <c r="T158"/>
      <c r="U158"/>
      <c r="V158"/>
      <c r="W158"/>
      <c r="X158" t="s">
        <v>229</v>
      </c>
      <c r="Y158"/>
    </row>
    <row r="159" spans="1:25" ht="14.45" hidden="1" customHeight="1" x14ac:dyDescent="0.2">
      <c r="A159"/>
      <c r="B159"/>
      <c r="C159"/>
      <c r="D159"/>
      <c r="E159"/>
      <c r="F159"/>
      <c r="G159"/>
      <c r="H159"/>
      <c r="I159"/>
      <c r="J159"/>
      <c r="K159"/>
      <c r="L159"/>
      <c r="M159"/>
      <c r="N159"/>
      <c r="O159"/>
      <c r="P159"/>
      <c r="Q159"/>
      <c r="R159"/>
      <c r="S159"/>
      <c r="T159"/>
      <c r="U159"/>
      <c r="V159"/>
      <c r="W159"/>
      <c r="X159" t="s">
        <v>230</v>
      </c>
      <c r="Y159"/>
    </row>
    <row r="160" spans="1:25" ht="14.45" hidden="1" customHeight="1" x14ac:dyDescent="0.2">
      <c r="A160"/>
      <c r="B160"/>
      <c r="C160"/>
      <c r="D160"/>
      <c r="E160"/>
      <c r="F160"/>
      <c r="G160"/>
      <c r="H160"/>
      <c r="I160"/>
      <c r="J160"/>
      <c r="K160"/>
      <c r="L160"/>
      <c r="M160"/>
      <c r="N160"/>
      <c r="O160"/>
      <c r="P160"/>
      <c r="Q160"/>
      <c r="R160"/>
      <c r="S160"/>
      <c r="T160"/>
      <c r="U160"/>
      <c r="V160"/>
      <c r="W160"/>
      <c r="X160" t="s">
        <v>231</v>
      </c>
      <c r="Y160"/>
    </row>
    <row r="161" spans="1:25" ht="14.45" hidden="1" customHeight="1" x14ac:dyDescent="0.2">
      <c r="A161"/>
      <c r="B161"/>
      <c r="C161"/>
      <c r="D161"/>
      <c r="E161"/>
      <c r="F161"/>
      <c r="G161"/>
      <c r="H161"/>
      <c r="I161"/>
      <c r="J161"/>
      <c r="K161"/>
      <c r="L161"/>
      <c r="M161"/>
      <c r="N161"/>
      <c r="O161"/>
      <c r="P161"/>
      <c r="Q161"/>
      <c r="R161"/>
      <c r="S161"/>
      <c r="T161"/>
      <c r="U161"/>
      <c r="V161"/>
      <c r="W161"/>
      <c r="X161" t="s">
        <v>232</v>
      </c>
      <c r="Y161"/>
    </row>
    <row r="162" spans="1:25" ht="14.45" hidden="1" customHeight="1" x14ac:dyDescent="0.2">
      <c r="A162"/>
      <c r="B162"/>
      <c r="C162"/>
      <c r="D162"/>
      <c r="E162"/>
      <c r="F162"/>
      <c r="G162"/>
      <c r="H162"/>
      <c r="I162"/>
      <c r="J162"/>
      <c r="K162"/>
      <c r="L162"/>
      <c r="M162"/>
      <c r="N162"/>
      <c r="O162"/>
      <c r="P162"/>
      <c r="Q162"/>
      <c r="R162"/>
      <c r="S162"/>
      <c r="T162"/>
      <c r="U162"/>
      <c r="V162"/>
      <c r="W162"/>
      <c r="X162" t="s">
        <v>233</v>
      </c>
      <c r="Y162"/>
    </row>
    <row r="163" spans="1:25" ht="14.45" hidden="1" customHeight="1" x14ac:dyDescent="0.2">
      <c r="A163"/>
      <c r="B163"/>
      <c r="C163"/>
      <c r="D163"/>
      <c r="E163"/>
      <c r="F163"/>
      <c r="G163"/>
      <c r="H163"/>
      <c r="I163"/>
      <c r="J163"/>
      <c r="K163"/>
      <c r="L163"/>
      <c r="M163"/>
      <c r="N163"/>
      <c r="O163"/>
      <c r="P163"/>
      <c r="Q163"/>
      <c r="R163"/>
      <c r="S163"/>
      <c r="T163"/>
      <c r="U163"/>
      <c r="V163"/>
      <c r="W163"/>
      <c r="X163" t="s">
        <v>234</v>
      </c>
      <c r="Y163"/>
    </row>
    <row r="164" spans="1:25" ht="14.45" hidden="1" customHeight="1" x14ac:dyDescent="0.2">
      <c r="A164"/>
      <c r="B164"/>
      <c r="C164"/>
      <c r="D164"/>
      <c r="E164"/>
      <c r="F164"/>
      <c r="G164"/>
      <c r="H164"/>
      <c r="I164"/>
      <c r="J164"/>
      <c r="K164"/>
      <c r="L164"/>
      <c r="M164"/>
      <c r="N164"/>
      <c r="O164"/>
      <c r="P164"/>
      <c r="Q164"/>
      <c r="R164"/>
      <c r="S164"/>
      <c r="T164"/>
      <c r="U164"/>
      <c r="V164"/>
      <c r="W164"/>
      <c r="X164" t="s">
        <v>235</v>
      </c>
      <c r="Y164"/>
    </row>
    <row r="165" spans="1:25" ht="14.45" hidden="1" customHeight="1" x14ac:dyDescent="0.2">
      <c r="A165"/>
      <c r="B165"/>
      <c r="C165"/>
      <c r="D165"/>
      <c r="E165"/>
      <c r="F165"/>
      <c r="G165"/>
      <c r="H165"/>
      <c r="I165"/>
      <c r="J165"/>
      <c r="K165"/>
      <c r="L165"/>
      <c r="M165"/>
      <c r="N165"/>
      <c r="O165"/>
      <c r="P165"/>
      <c r="Q165"/>
      <c r="R165"/>
      <c r="S165"/>
      <c r="T165"/>
      <c r="U165"/>
      <c r="V165"/>
      <c r="W165"/>
      <c r="X165" t="s">
        <v>236</v>
      </c>
      <c r="Y165"/>
    </row>
    <row r="166" spans="1:25" ht="14.45" hidden="1" customHeight="1" x14ac:dyDescent="0.2">
      <c r="A166"/>
      <c r="B166"/>
      <c r="C166"/>
      <c r="D166"/>
      <c r="E166"/>
      <c r="F166"/>
      <c r="G166"/>
      <c r="H166"/>
      <c r="I166"/>
      <c r="J166"/>
      <c r="K166"/>
      <c r="L166"/>
      <c r="M166"/>
      <c r="N166"/>
      <c r="O166"/>
      <c r="P166"/>
      <c r="Q166"/>
      <c r="R166"/>
      <c r="S166"/>
      <c r="T166"/>
      <c r="U166"/>
      <c r="V166"/>
      <c r="W166"/>
      <c r="X166" t="s">
        <v>237</v>
      </c>
      <c r="Y166"/>
    </row>
    <row r="167" spans="1:25" ht="14.45" hidden="1" customHeight="1" x14ac:dyDescent="0.2">
      <c r="A167"/>
      <c r="B167"/>
      <c r="C167"/>
      <c r="D167"/>
      <c r="E167"/>
      <c r="F167"/>
      <c r="G167"/>
      <c r="H167"/>
      <c r="I167"/>
      <c r="J167"/>
      <c r="K167"/>
      <c r="L167"/>
      <c r="M167"/>
      <c r="N167"/>
      <c r="O167"/>
      <c r="P167"/>
      <c r="Q167"/>
      <c r="R167"/>
      <c r="S167"/>
      <c r="T167"/>
      <c r="U167"/>
      <c r="V167"/>
      <c r="W167"/>
      <c r="X167" t="s">
        <v>238</v>
      </c>
      <c r="Y167"/>
    </row>
    <row r="168" spans="1:25" ht="14.45" hidden="1" customHeight="1" x14ac:dyDescent="0.2">
      <c r="A168"/>
      <c r="B168"/>
      <c r="C168"/>
      <c r="D168"/>
      <c r="E168"/>
      <c r="F168"/>
      <c r="G168"/>
      <c r="H168"/>
      <c r="I168"/>
      <c r="J168"/>
      <c r="K168"/>
      <c r="L168"/>
      <c r="M168"/>
      <c r="N168"/>
      <c r="O168"/>
      <c r="P168"/>
      <c r="Q168"/>
      <c r="R168"/>
      <c r="S168"/>
      <c r="T168"/>
      <c r="U168"/>
      <c r="V168"/>
      <c r="W168"/>
      <c r="X168" t="s">
        <v>239</v>
      </c>
      <c r="Y168"/>
    </row>
    <row r="169" spans="1:25" ht="14.45" hidden="1" customHeight="1" x14ac:dyDescent="0.2">
      <c r="A169"/>
      <c r="B169"/>
      <c r="C169"/>
      <c r="D169"/>
      <c r="E169"/>
      <c r="F169"/>
      <c r="G169"/>
      <c r="H169"/>
      <c r="I169"/>
      <c r="J169"/>
      <c r="K169"/>
      <c r="L169"/>
      <c r="M169"/>
      <c r="N169"/>
      <c r="O169"/>
      <c r="P169"/>
      <c r="Q169"/>
      <c r="R169"/>
      <c r="S169"/>
      <c r="T169"/>
      <c r="U169"/>
      <c r="V169"/>
      <c r="W169"/>
      <c r="X169" t="s">
        <v>240</v>
      </c>
      <c r="Y169"/>
    </row>
    <row r="170" spans="1:25" ht="14.45" hidden="1" customHeight="1" x14ac:dyDescent="0.2">
      <c r="A170"/>
      <c r="B170"/>
      <c r="C170"/>
      <c r="D170"/>
      <c r="E170"/>
      <c r="F170"/>
      <c r="G170"/>
      <c r="H170"/>
      <c r="I170"/>
      <c r="J170"/>
      <c r="K170"/>
      <c r="L170"/>
      <c r="M170"/>
      <c r="N170"/>
      <c r="O170"/>
      <c r="P170"/>
      <c r="Q170"/>
      <c r="R170"/>
      <c r="S170"/>
      <c r="T170"/>
      <c r="U170"/>
      <c r="V170"/>
      <c r="W170"/>
      <c r="X170" t="s">
        <v>241</v>
      </c>
      <c r="Y170"/>
    </row>
    <row r="171" spans="1:25" ht="14.45" hidden="1" customHeight="1" x14ac:dyDescent="0.2">
      <c r="A171"/>
      <c r="B171"/>
      <c r="C171"/>
      <c r="D171"/>
      <c r="E171"/>
      <c r="F171"/>
      <c r="G171"/>
      <c r="H171"/>
      <c r="I171"/>
      <c r="J171"/>
      <c r="K171"/>
      <c r="L171"/>
      <c r="M171"/>
      <c r="N171"/>
      <c r="O171"/>
      <c r="P171"/>
      <c r="Q171"/>
      <c r="R171"/>
      <c r="S171"/>
      <c r="T171"/>
      <c r="U171"/>
      <c r="V171"/>
      <c r="W171"/>
      <c r="X171" t="s">
        <v>242</v>
      </c>
      <c r="Y171"/>
    </row>
    <row r="172" spans="1:25" ht="14.45" hidden="1" customHeight="1" x14ac:dyDescent="0.2">
      <c r="A172"/>
      <c r="B172"/>
      <c r="C172"/>
      <c r="D172"/>
      <c r="E172"/>
      <c r="F172"/>
      <c r="G172"/>
      <c r="H172"/>
      <c r="I172"/>
      <c r="J172"/>
      <c r="K172"/>
      <c r="L172"/>
      <c r="M172"/>
      <c r="N172"/>
      <c r="O172"/>
      <c r="P172"/>
      <c r="Q172"/>
      <c r="R172"/>
      <c r="S172"/>
      <c r="T172"/>
      <c r="U172"/>
      <c r="V172"/>
      <c r="W172"/>
      <c r="X172" t="s">
        <v>243</v>
      </c>
      <c r="Y172"/>
    </row>
    <row r="173" spans="1:25" ht="14.45" hidden="1" customHeight="1" x14ac:dyDescent="0.2">
      <c r="A173"/>
      <c r="B173"/>
      <c r="C173"/>
      <c r="D173"/>
      <c r="E173"/>
      <c r="F173"/>
      <c r="G173"/>
      <c r="H173"/>
      <c r="I173"/>
      <c r="J173"/>
      <c r="K173"/>
      <c r="L173"/>
      <c r="M173"/>
      <c r="N173"/>
      <c r="O173"/>
      <c r="P173"/>
      <c r="Q173"/>
      <c r="R173"/>
      <c r="S173"/>
      <c r="T173"/>
      <c r="U173"/>
      <c r="V173"/>
      <c r="W173"/>
      <c r="X173" t="s">
        <v>244</v>
      </c>
      <c r="Y173"/>
    </row>
    <row r="174" spans="1:25" ht="14.45" hidden="1" customHeight="1" x14ac:dyDescent="0.2">
      <c r="A174"/>
      <c r="B174"/>
      <c r="C174"/>
      <c r="D174"/>
      <c r="E174"/>
      <c r="F174"/>
      <c r="G174"/>
      <c r="H174"/>
      <c r="I174"/>
      <c r="J174"/>
      <c r="K174"/>
      <c r="L174"/>
      <c r="M174"/>
      <c r="N174"/>
      <c r="O174"/>
      <c r="P174"/>
      <c r="Q174"/>
      <c r="R174"/>
      <c r="S174"/>
      <c r="T174"/>
      <c r="U174"/>
      <c r="V174"/>
      <c r="W174"/>
      <c r="X174" t="s">
        <v>245</v>
      </c>
      <c r="Y174"/>
    </row>
    <row r="175" spans="1:25" ht="14.45" hidden="1" customHeight="1" x14ac:dyDescent="0.2">
      <c r="A175"/>
      <c r="B175"/>
      <c r="C175"/>
      <c r="D175"/>
      <c r="E175"/>
      <c r="F175"/>
      <c r="G175"/>
      <c r="H175"/>
      <c r="I175"/>
      <c r="J175"/>
      <c r="K175"/>
      <c r="L175"/>
      <c r="M175"/>
      <c r="N175"/>
      <c r="O175"/>
      <c r="P175"/>
      <c r="Q175"/>
      <c r="R175"/>
      <c r="S175"/>
      <c r="T175"/>
      <c r="U175"/>
      <c r="V175"/>
      <c r="W175"/>
      <c r="X175" t="s">
        <v>246</v>
      </c>
      <c r="Y175"/>
    </row>
    <row r="176" spans="1:25" ht="14.45" hidden="1" customHeight="1" x14ac:dyDescent="0.2">
      <c r="A176"/>
      <c r="B176"/>
      <c r="C176"/>
      <c r="D176"/>
      <c r="E176"/>
      <c r="F176"/>
      <c r="G176"/>
      <c r="H176"/>
      <c r="I176"/>
      <c r="J176"/>
      <c r="K176"/>
      <c r="L176"/>
      <c r="M176"/>
      <c r="N176"/>
      <c r="O176"/>
      <c r="P176"/>
      <c r="Q176"/>
      <c r="R176"/>
      <c r="S176"/>
      <c r="T176"/>
      <c r="U176"/>
      <c r="V176"/>
      <c r="W176"/>
      <c r="X176" t="s">
        <v>247</v>
      </c>
      <c r="Y176"/>
    </row>
    <row r="177" spans="1:25" ht="14.45" hidden="1" customHeight="1" x14ac:dyDescent="0.2">
      <c r="A177"/>
      <c r="B177"/>
      <c r="C177"/>
      <c r="D177"/>
      <c r="E177"/>
      <c r="F177"/>
      <c r="G177"/>
      <c r="H177"/>
      <c r="I177"/>
      <c r="J177"/>
      <c r="K177"/>
      <c r="L177"/>
      <c r="M177"/>
      <c r="N177"/>
      <c r="O177"/>
      <c r="P177"/>
      <c r="Q177"/>
      <c r="R177"/>
      <c r="S177"/>
      <c r="T177"/>
      <c r="U177"/>
      <c r="V177"/>
      <c r="W177"/>
      <c r="X177" t="s">
        <v>248</v>
      </c>
      <c r="Y177"/>
    </row>
    <row r="178" spans="1:25" ht="14.45" hidden="1" customHeight="1" x14ac:dyDescent="0.2">
      <c r="A178"/>
      <c r="B178"/>
      <c r="C178"/>
      <c r="D178"/>
      <c r="E178"/>
      <c r="F178"/>
      <c r="G178"/>
      <c r="H178"/>
      <c r="I178"/>
      <c r="J178"/>
      <c r="K178"/>
      <c r="L178"/>
      <c r="M178"/>
      <c r="N178"/>
      <c r="O178"/>
      <c r="P178"/>
      <c r="Q178"/>
      <c r="R178"/>
      <c r="S178"/>
      <c r="T178"/>
      <c r="U178"/>
      <c r="V178"/>
      <c r="W178"/>
      <c r="X178" t="s">
        <v>249</v>
      </c>
      <c r="Y178"/>
    </row>
    <row r="179" spans="1:25" ht="14.45" hidden="1" customHeight="1" x14ac:dyDescent="0.2">
      <c r="A179"/>
      <c r="B179"/>
      <c r="C179"/>
      <c r="D179"/>
      <c r="E179"/>
      <c r="F179"/>
      <c r="G179"/>
      <c r="H179"/>
      <c r="I179"/>
      <c r="J179"/>
      <c r="K179"/>
      <c r="L179"/>
      <c r="M179"/>
      <c r="N179"/>
      <c r="O179"/>
      <c r="P179"/>
      <c r="Q179"/>
      <c r="R179"/>
      <c r="S179"/>
      <c r="T179"/>
      <c r="U179"/>
      <c r="V179"/>
      <c r="W179"/>
      <c r="X179" t="s">
        <v>250</v>
      </c>
      <c r="Y179"/>
    </row>
    <row r="180" spans="1:25" ht="14.45" hidden="1" customHeight="1" x14ac:dyDescent="0.2">
      <c r="A180"/>
      <c r="B180"/>
      <c r="C180"/>
      <c r="D180"/>
      <c r="E180"/>
      <c r="F180"/>
      <c r="G180"/>
      <c r="H180"/>
      <c r="I180"/>
      <c r="J180"/>
      <c r="K180"/>
      <c r="L180"/>
      <c r="M180"/>
      <c r="N180"/>
      <c r="O180"/>
      <c r="P180"/>
      <c r="Q180"/>
      <c r="R180"/>
      <c r="S180"/>
      <c r="T180"/>
      <c r="U180"/>
      <c r="V180"/>
      <c r="W180"/>
      <c r="X180" t="s">
        <v>251</v>
      </c>
      <c r="Y180"/>
    </row>
    <row r="181" spans="1:25" ht="14.45" hidden="1" customHeight="1" x14ac:dyDescent="0.2">
      <c r="A181"/>
      <c r="B181"/>
      <c r="C181"/>
      <c r="D181"/>
      <c r="E181"/>
      <c r="F181"/>
      <c r="G181"/>
      <c r="H181"/>
      <c r="I181"/>
      <c r="J181"/>
      <c r="K181"/>
      <c r="L181"/>
      <c r="M181"/>
      <c r="N181"/>
      <c r="O181"/>
      <c r="P181"/>
      <c r="Q181"/>
      <c r="R181"/>
      <c r="S181"/>
      <c r="T181"/>
      <c r="U181"/>
      <c r="V181"/>
      <c r="W181"/>
      <c r="X181" t="s">
        <v>252</v>
      </c>
      <c r="Y181"/>
    </row>
    <row r="182" spans="1:25" ht="14.45" hidden="1" customHeight="1" x14ac:dyDescent="0.2">
      <c r="A182"/>
      <c r="B182"/>
      <c r="C182"/>
      <c r="D182"/>
      <c r="E182"/>
      <c r="F182"/>
      <c r="G182"/>
      <c r="H182"/>
      <c r="I182"/>
      <c r="J182"/>
      <c r="K182"/>
      <c r="L182"/>
      <c r="M182"/>
      <c r="N182"/>
      <c r="O182"/>
      <c r="P182"/>
      <c r="Q182"/>
      <c r="R182"/>
      <c r="S182"/>
      <c r="T182"/>
      <c r="U182"/>
      <c r="V182"/>
      <c r="W182"/>
      <c r="X182" t="s">
        <v>253</v>
      </c>
      <c r="Y182"/>
    </row>
    <row r="183" spans="1:25" ht="14.45" hidden="1" customHeight="1" x14ac:dyDescent="0.2">
      <c r="A183"/>
      <c r="B183"/>
      <c r="C183"/>
      <c r="D183"/>
      <c r="E183"/>
      <c r="F183"/>
      <c r="G183"/>
      <c r="H183"/>
      <c r="I183"/>
      <c r="J183"/>
      <c r="K183"/>
      <c r="L183"/>
      <c r="M183"/>
      <c r="N183"/>
      <c r="O183"/>
      <c r="P183"/>
      <c r="Q183"/>
      <c r="R183"/>
      <c r="S183"/>
      <c r="T183"/>
      <c r="U183"/>
      <c r="V183"/>
      <c r="W183"/>
      <c r="X183" t="s">
        <v>254</v>
      </c>
      <c r="Y183"/>
    </row>
    <row r="184" spans="1:25" ht="14.45" hidden="1" customHeight="1" x14ac:dyDescent="0.2">
      <c r="A184"/>
      <c r="B184"/>
      <c r="C184"/>
      <c r="D184"/>
      <c r="E184"/>
      <c r="F184"/>
      <c r="G184"/>
      <c r="H184"/>
      <c r="I184"/>
      <c r="J184"/>
      <c r="K184"/>
      <c r="L184"/>
      <c r="M184"/>
      <c r="N184"/>
      <c r="O184"/>
      <c r="P184"/>
      <c r="Q184"/>
      <c r="R184"/>
      <c r="S184"/>
      <c r="T184"/>
      <c r="U184"/>
      <c r="V184"/>
      <c r="W184"/>
      <c r="X184" t="s">
        <v>255</v>
      </c>
      <c r="Y184"/>
    </row>
    <row r="185" spans="1:25" ht="14.45" hidden="1" customHeight="1" x14ac:dyDescent="0.2">
      <c r="A185"/>
      <c r="B185"/>
      <c r="C185"/>
      <c r="D185"/>
      <c r="E185"/>
      <c r="F185"/>
      <c r="G185"/>
      <c r="H185"/>
      <c r="I185"/>
      <c r="J185"/>
      <c r="K185"/>
      <c r="L185"/>
      <c r="M185"/>
      <c r="N185"/>
      <c r="O185"/>
      <c r="P185"/>
      <c r="Q185"/>
      <c r="R185"/>
      <c r="S185"/>
      <c r="T185"/>
      <c r="U185"/>
      <c r="V185"/>
      <c r="W185"/>
      <c r="X185" t="s">
        <v>256</v>
      </c>
      <c r="Y185"/>
    </row>
    <row r="186" spans="1:25" ht="14.45" hidden="1" customHeight="1" x14ac:dyDescent="0.2">
      <c r="A186"/>
      <c r="B186"/>
      <c r="C186"/>
      <c r="D186"/>
      <c r="E186"/>
      <c r="F186"/>
      <c r="G186"/>
      <c r="H186"/>
      <c r="I186"/>
      <c r="J186"/>
      <c r="K186"/>
      <c r="L186"/>
      <c r="M186"/>
      <c r="N186"/>
      <c r="O186"/>
      <c r="P186"/>
      <c r="Q186"/>
      <c r="R186"/>
      <c r="S186"/>
      <c r="T186"/>
      <c r="U186"/>
      <c r="V186"/>
      <c r="W186"/>
      <c r="X186" t="s">
        <v>257</v>
      </c>
      <c r="Y186"/>
    </row>
    <row r="187" spans="1:25" ht="14.45" hidden="1" customHeight="1" x14ac:dyDescent="0.2">
      <c r="A187"/>
      <c r="B187"/>
      <c r="C187"/>
      <c r="D187"/>
      <c r="E187"/>
      <c r="F187"/>
      <c r="G187"/>
      <c r="H187"/>
      <c r="I187"/>
      <c r="J187"/>
      <c r="K187"/>
      <c r="L187"/>
      <c r="M187"/>
      <c r="N187"/>
      <c r="O187"/>
      <c r="P187"/>
      <c r="Q187"/>
      <c r="R187"/>
      <c r="S187"/>
      <c r="T187"/>
      <c r="U187"/>
      <c r="V187"/>
      <c r="W187"/>
      <c r="X187" t="s">
        <v>258</v>
      </c>
      <c r="Y187"/>
    </row>
    <row r="188" spans="1:25" ht="14.45" hidden="1" customHeight="1" x14ac:dyDescent="0.2">
      <c r="A188"/>
      <c r="B188"/>
      <c r="C188"/>
      <c r="D188"/>
      <c r="E188"/>
      <c r="F188"/>
      <c r="G188"/>
      <c r="H188"/>
      <c r="I188"/>
      <c r="J188"/>
      <c r="K188"/>
      <c r="L188"/>
      <c r="M188"/>
      <c r="N188"/>
      <c r="O188"/>
      <c r="P188"/>
      <c r="Q188"/>
      <c r="R188"/>
      <c r="S188"/>
      <c r="T188"/>
      <c r="U188"/>
      <c r="V188"/>
      <c r="W188"/>
      <c r="X188" t="s">
        <v>259</v>
      </c>
      <c r="Y188"/>
    </row>
    <row r="189" spans="1:25" ht="14.45" hidden="1" customHeight="1" x14ac:dyDescent="0.2">
      <c r="A189"/>
      <c r="B189"/>
      <c r="C189"/>
      <c r="D189"/>
      <c r="E189"/>
      <c r="F189"/>
      <c r="G189"/>
      <c r="H189"/>
      <c r="I189"/>
      <c r="J189"/>
      <c r="K189"/>
      <c r="L189"/>
      <c r="M189"/>
      <c r="N189"/>
      <c r="O189"/>
      <c r="P189"/>
      <c r="Q189"/>
      <c r="R189"/>
      <c r="S189"/>
      <c r="T189"/>
      <c r="U189"/>
      <c r="V189"/>
      <c r="W189"/>
      <c r="X189" t="s">
        <v>260</v>
      </c>
      <c r="Y189"/>
    </row>
    <row r="190" spans="1:25" ht="14.45" hidden="1" customHeight="1" x14ac:dyDescent="0.2">
      <c r="A190"/>
      <c r="B190"/>
      <c r="C190"/>
      <c r="D190"/>
      <c r="E190"/>
      <c r="F190"/>
      <c r="G190"/>
      <c r="H190"/>
      <c r="I190"/>
      <c r="J190"/>
      <c r="K190"/>
      <c r="L190"/>
      <c r="M190"/>
      <c r="N190"/>
      <c r="O190"/>
      <c r="P190"/>
      <c r="Q190"/>
      <c r="R190"/>
      <c r="S190"/>
      <c r="T190"/>
      <c r="U190"/>
      <c r="V190"/>
      <c r="W190"/>
      <c r="X190" t="s">
        <v>261</v>
      </c>
      <c r="Y190"/>
    </row>
    <row r="191" spans="1:25" ht="14.45" hidden="1" customHeight="1" x14ac:dyDescent="0.2">
      <c r="A191"/>
      <c r="B191"/>
      <c r="C191"/>
      <c r="D191"/>
      <c r="E191"/>
      <c r="F191"/>
      <c r="G191"/>
      <c r="H191"/>
      <c r="I191"/>
      <c r="J191"/>
      <c r="K191"/>
      <c r="L191"/>
      <c r="M191"/>
      <c r="N191"/>
      <c r="O191"/>
      <c r="P191"/>
      <c r="Q191"/>
      <c r="R191"/>
      <c r="S191"/>
      <c r="T191"/>
      <c r="U191"/>
      <c r="V191"/>
      <c r="W191"/>
      <c r="X191" t="s">
        <v>262</v>
      </c>
      <c r="Y191"/>
    </row>
    <row r="192" spans="1:25" ht="14.45" hidden="1" customHeight="1" x14ac:dyDescent="0.2">
      <c r="A192"/>
      <c r="B192"/>
      <c r="C192"/>
      <c r="D192"/>
      <c r="E192"/>
      <c r="F192"/>
      <c r="G192"/>
      <c r="H192"/>
      <c r="I192"/>
      <c r="J192"/>
      <c r="K192"/>
      <c r="L192"/>
      <c r="M192"/>
      <c r="N192"/>
      <c r="O192"/>
      <c r="P192"/>
      <c r="Q192"/>
      <c r="R192"/>
      <c r="S192"/>
      <c r="T192"/>
      <c r="U192"/>
      <c r="V192"/>
      <c r="W192"/>
      <c r="X192" t="s">
        <v>263</v>
      </c>
      <c r="Y192"/>
    </row>
    <row r="193" spans="1:25" ht="14.45" hidden="1" customHeight="1" x14ac:dyDescent="0.2">
      <c r="A193"/>
      <c r="B193"/>
      <c r="C193"/>
      <c r="D193"/>
      <c r="E193"/>
      <c r="F193"/>
      <c r="G193"/>
      <c r="H193"/>
      <c r="I193"/>
      <c r="J193"/>
      <c r="K193"/>
      <c r="L193"/>
      <c r="M193"/>
      <c r="N193"/>
      <c r="O193"/>
      <c r="P193"/>
      <c r="Q193"/>
      <c r="R193"/>
      <c r="S193"/>
      <c r="T193"/>
      <c r="U193"/>
      <c r="V193"/>
      <c r="W193"/>
      <c r="X193" t="s">
        <v>264</v>
      </c>
      <c r="Y193"/>
    </row>
    <row r="194" spans="1:25" ht="14.45" hidden="1" customHeight="1" x14ac:dyDescent="0.2">
      <c r="A194"/>
      <c r="B194"/>
      <c r="C194"/>
      <c r="D194"/>
      <c r="E194"/>
      <c r="F194"/>
      <c r="G194"/>
      <c r="H194"/>
      <c r="I194"/>
      <c r="J194"/>
      <c r="K194"/>
      <c r="L194"/>
      <c r="M194"/>
      <c r="N194"/>
      <c r="O194"/>
      <c r="P194"/>
      <c r="Q194"/>
      <c r="R194"/>
      <c r="S194"/>
      <c r="T194"/>
      <c r="U194"/>
      <c r="V194"/>
      <c r="W194"/>
      <c r="X194" t="s">
        <v>265</v>
      </c>
      <c r="Y194"/>
    </row>
    <row r="195" spans="1:25" ht="14.45" hidden="1" customHeight="1" x14ac:dyDescent="0.2">
      <c r="A195"/>
      <c r="B195"/>
      <c r="C195"/>
      <c r="D195"/>
      <c r="E195"/>
      <c r="F195"/>
      <c r="G195"/>
      <c r="H195"/>
      <c r="I195"/>
      <c r="J195"/>
      <c r="K195"/>
      <c r="L195"/>
      <c r="M195"/>
      <c r="N195"/>
      <c r="O195"/>
      <c r="P195"/>
      <c r="Q195"/>
      <c r="R195"/>
      <c r="S195"/>
      <c r="T195"/>
      <c r="U195"/>
      <c r="V195"/>
      <c r="W195"/>
      <c r="X195" t="s">
        <v>266</v>
      </c>
      <c r="Y195"/>
    </row>
    <row r="196" spans="1:25" ht="14.45" hidden="1" customHeight="1" x14ac:dyDescent="0.2">
      <c r="A196"/>
      <c r="B196"/>
      <c r="C196"/>
      <c r="D196"/>
      <c r="E196"/>
      <c r="F196"/>
      <c r="G196"/>
      <c r="H196"/>
      <c r="I196"/>
      <c r="J196"/>
      <c r="K196"/>
      <c r="L196"/>
      <c r="M196"/>
      <c r="N196"/>
      <c r="O196"/>
      <c r="P196"/>
      <c r="Q196"/>
      <c r="R196"/>
      <c r="S196"/>
      <c r="T196"/>
      <c r="U196"/>
      <c r="V196"/>
      <c r="W196"/>
      <c r="X196" t="s">
        <v>267</v>
      </c>
      <c r="Y196"/>
    </row>
    <row r="197" spans="1:25" ht="14.45" hidden="1" customHeight="1" x14ac:dyDescent="0.2">
      <c r="A197"/>
      <c r="B197"/>
      <c r="C197"/>
      <c r="D197"/>
      <c r="E197"/>
      <c r="F197"/>
      <c r="G197"/>
      <c r="H197"/>
      <c r="I197"/>
      <c r="J197"/>
      <c r="K197"/>
      <c r="L197"/>
      <c r="M197"/>
      <c r="N197"/>
      <c r="O197"/>
      <c r="P197"/>
      <c r="Q197"/>
      <c r="R197"/>
      <c r="S197"/>
      <c r="T197"/>
      <c r="U197"/>
      <c r="V197"/>
      <c r="W197"/>
      <c r="X197" t="s">
        <v>268</v>
      </c>
      <c r="Y197"/>
    </row>
    <row r="198" spans="1:25" ht="14.45" hidden="1" customHeight="1" x14ac:dyDescent="0.2">
      <c r="A198"/>
      <c r="B198"/>
      <c r="C198"/>
      <c r="D198"/>
      <c r="E198"/>
      <c r="F198"/>
      <c r="G198"/>
      <c r="H198"/>
      <c r="I198"/>
      <c r="J198"/>
      <c r="K198"/>
      <c r="L198"/>
      <c r="M198"/>
      <c r="N198"/>
      <c r="O198"/>
      <c r="P198"/>
      <c r="Q198"/>
      <c r="R198"/>
      <c r="S198"/>
      <c r="T198"/>
      <c r="U198"/>
      <c r="V198"/>
      <c r="W198"/>
      <c r="X198" t="s">
        <v>269</v>
      </c>
      <c r="Y198"/>
    </row>
    <row r="199" spans="1:25" ht="14.45" hidden="1" customHeight="1" x14ac:dyDescent="0.2">
      <c r="A199"/>
      <c r="B199"/>
      <c r="C199"/>
      <c r="D199"/>
      <c r="E199"/>
      <c r="F199"/>
      <c r="G199"/>
      <c r="H199"/>
      <c r="I199"/>
      <c r="J199"/>
      <c r="K199"/>
      <c r="L199"/>
      <c r="M199"/>
      <c r="N199"/>
      <c r="O199"/>
      <c r="P199"/>
      <c r="Q199"/>
      <c r="R199"/>
      <c r="S199"/>
      <c r="T199"/>
      <c r="U199"/>
      <c r="V199"/>
      <c r="W199"/>
      <c r="X199" t="s">
        <v>270</v>
      </c>
      <c r="Y199"/>
    </row>
    <row r="200" spans="1:25" ht="14.45" hidden="1" customHeight="1" x14ac:dyDescent="0.2">
      <c r="A200"/>
      <c r="B200"/>
      <c r="C200"/>
      <c r="D200"/>
      <c r="E200"/>
      <c r="F200"/>
      <c r="G200"/>
      <c r="H200"/>
      <c r="I200"/>
      <c r="J200"/>
      <c r="K200"/>
      <c r="L200"/>
      <c r="M200"/>
      <c r="N200"/>
      <c r="O200"/>
      <c r="P200"/>
      <c r="Q200"/>
      <c r="R200"/>
      <c r="S200"/>
      <c r="T200"/>
      <c r="U200"/>
      <c r="V200"/>
      <c r="W200"/>
      <c r="X200" t="s">
        <v>271</v>
      </c>
      <c r="Y200"/>
    </row>
    <row r="201" spans="1:25" ht="14.45" hidden="1" customHeight="1" x14ac:dyDescent="0.2">
      <c r="A201"/>
      <c r="B201"/>
      <c r="C201"/>
      <c r="D201"/>
      <c r="E201"/>
      <c r="F201"/>
      <c r="G201"/>
      <c r="H201"/>
      <c r="I201"/>
      <c r="J201"/>
      <c r="K201"/>
      <c r="L201"/>
      <c r="M201"/>
      <c r="N201"/>
      <c r="O201"/>
      <c r="P201"/>
      <c r="Q201"/>
      <c r="R201"/>
      <c r="S201"/>
      <c r="T201"/>
      <c r="U201"/>
      <c r="V201"/>
      <c r="W201"/>
      <c r="X201" t="s">
        <v>272</v>
      </c>
      <c r="Y201"/>
    </row>
    <row r="202" spans="1:25" ht="14.45" hidden="1" customHeight="1" x14ac:dyDescent="0.2">
      <c r="A202"/>
      <c r="B202"/>
      <c r="C202"/>
      <c r="D202"/>
      <c r="E202"/>
      <c r="F202"/>
      <c r="G202"/>
      <c r="H202"/>
      <c r="I202"/>
      <c r="J202"/>
      <c r="K202"/>
      <c r="L202"/>
      <c r="M202"/>
      <c r="N202"/>
      <c r="O202"/>
      <c r="P202"/>
      <c r="Q202"/>
      <c r="R202"/>
      <c r="S202"/>
      <c r="T202"/>
      <c r="U202"/>
      <c r="V202"/>
      <c r="W202"/>
      <c r="X202" t="s">
        <v>273</v>
      </c>
      <c r="Y202"/>
    </row>
    <row r="203" spans="1:25" ht="14.45" hidden="1" customHeight="1" x14ac:dyDescent="0.2">
      <c r="A203"/>
      <c r="B203"/>
      <c r="C203"/>
      <c r="D203"/>
      <c r="E203"/>
      <c r="F203"/>
      <c r="G203"/>
      <c r="H203"/>
      <c r="I203"/>
      <c r="J203"/>
      <c r="K203"/>
      <c r="L203"/>
      <c r="M203"/>
      <c r="N203"/>
      <c r="O203"/>
      <c r="P203"/>
      <c r="Q203"/>
      <c r="R203"/>
      <c r="S203"/>
      <c r="T203"/>
      <c r="U203"/>
      <c r="V203"/>
      <c r="W203"/>
      <c r="X203" t="s">
        <v>274</v>
      </c>
      <c r="Y203"/>
    </row>
    <row r="204" spans="1:25" ht="14.45" hidden="1" customHeight="1" x14ac:dyDescent="0.2">
      <c r="A204"/>
      <c r="B204"/>
      <c r="C204"/>
      <c r="D204"/>
      <c r="E204"/>
      <c r="F204"/>
      <c r="G204"/>
      <c r="H204"/>
      <c r="I204"/>
      <c r="J204"/>
      <c r="K204"/>
      <c r="L204"/>
      <c r="M204"/>
      <c r="N204"/>
      <c r="O204"/>
      <c r="P204"/>
      <c r="Q204"/>
      <c r="R204"/>
      <c r="S204"/>
      <c r="T204"/>
      <c r="U204"/>
      <c r="V204"/>
      <c r="W204"/>
      <c r="X204" t="s">
        <v>275</v>
      </c>
      <c r="Y204"/>
    </row>
    <row r="205" spans="1:25" ht="14.45" hidden="1" customHeight="1" x14ac:dyDescent="0.2">
      <c r="A205"/>
      <c r="B205"/>
      <c r="C205"/>
      <c r="D205"/>
      <c r="E205"/>
      <c r="F205"/>
      <c r="G205"/>
      <c r="H205"/>
      <c r="I205"/>
      <c r="J205"/>
      <c r="K205"/>
      <c r="L205"/>
      <c r="M205"/>
      <c r="N205"/>
      <c r="O205"/>
      <c r="P205"/>
      <c r="Q205"/>
      <c r="R205"/>
      <c r="S205"/>
      <c r="T205"/>
      <c r="U205"/>
      <c r="V205"/>
      <c r="W205"/>
      <c r="X205" t="s">
        <v>276</v>
      </c>
      <c r="Y205"/>
    </row>
    <row r="206" spans="1:25" ht="14.45" hidden="1" customHeight="1" x14ac:dyDescent="0.2">
      <c r="A206"/>
      <c r="B206"/>
      <c r="C206"/>
      <c r="D206"/>
      <c r="E206"/>
      <c r="F206"/>
      <c r="G206"/>
      <c r="H206"/>
      <c r="I206"/>
      <c r="J206"/>
      <c r="K206"/>
      <c r="L206"/>
      <c r="M206"/>
      <c r="N206"/>
      <c r="O206"/>
      <c r="P206"/>
      <c r="Q206"/>
      <c r="R206"/>
      <c r="S206"/>
      <c r="T206"/>
      <c r="U206"/>
      <c r="V206"/>
      <c r="W206"/>
      <c r="X206" t="s">
        <v>277</v>
      </c>
      <c r="Y206"/>
    </row>
    <row r="207" spans="1:25" ht="14.45" hidden="1" customHeight="1" x14ac:dyDescent="0.2">
      <c r="A207"/>
      <c r="B207"/>
      <c r="C207"/>
      <c r="D207"/>
      <c r="E207"/>
      <c r="F207"/>
      <c r="G207"/>
      <c r="H207"/>
      <c r="I207"/>
      <c r="J207"/>
      <c r="K207"/>
      <c r="L207"/>
      <c r="M207"/>
      <c r="N207"/>
      <c r="O207"/>
      <c r="P207"/>
      <c r="Q207"/>
      <c r="R207"/>
      <c r="S207"/>
      <c r="T207"/>
      <c r="U207"/>
      <c r="V207"/>
      <c r="W207"/>
      <c r="X207" t="s">
        <v>278</v>
      </c>
      <c r="Y207"/>
    </row>
    <row r="208" spans="1:25" ht="14.45" hidden="1" customHeight="1" x14ac:dyDescent="0.2">
      <c r="A208"/>
      <c r="B208"/>
      <c r="C208"/>
      <c r="D208"/>
      <c r="E208"/>
      <c r="F208"/>
      <c r="G208"/>
      <c r="H208"/>
      <c r="I208"/>
      <c r="J208"/>
      <c r="K208"/>
      <c r="L208"/>
      <c r="M208"/>
      <c r="N208"/>
      <c r="O208"/>
      <c r="P208"/>
      <c r="Q208"/>
      <c r="R208"/>
      <c r="S208"/>
      <c r="T208"/>
      <c r="U208"/>
      <c r="V208"/>
      <c r="W208"/>
      <c r="X208" t="s">
        <v>279</v>
      </c>
      <c r="Y208"/>
    </row>
    <row r="209" spans="1:25" ht="14.45" hidden="1" customHeight="1" x14ac:dyDescent="0.2">
      <c r="A209"/>
      <c r="B209"/>
      <c r="C209"/>
      <c r="D209"/>
      <c r="E209"/>
      <c r="F209"/>
      <c r="G209"/>
      <c r="H209"/>
      <c r="I209"/>
      <c r="J209"/>
      <c r="K209"/>
      <c r="L209"/>
      <c r="M209"/>
      <c r="N209"/>
      <c r="O209"/>
      <c r="P209"/>
      <c r="Q209"/>
      <c r="R209"/>
      <c r="S209"/>
      <c r="T209"/>
      <c r="U209"/>
      <c r="V209"/>
      <c r="W209"/>
      <c r="X209" t="s">
        <v>280</v>
      </c>
      <c r="Y209"/>
    </row>
    <row r="210" spans="1:25" ht="14.45" hidden="1" customHeight="1" x14ac:dyDescent="0.2">
      <c r="A210"/>
      <c r="B210"/>
      <c r="C210"/>
      <c r="D210"/>
      <c r="E210"/>
      <c r="F210"/>
      <c r="G210"/>
      <c r="H210"/>
      <c r="I210"/>
      <c r="J210"/>
      <c r="K210"/>
      <c r="L210"/>
      <c r="M210"/>
      <c r="N210"/>
      <c r="O210"/>
      <c r="P210"/>
      <c r="Q210"/>
      <c r="R210"/>
      <c r="S210"/>
      <c r="T210"/>
      <c r="U210"/>
      <c r="V210"/>
      <c r="W210"/>
      <c r="X210" t="s">
        <v>281</v>
      </c>
      <c r="Y210"/>
    </row>
    <row r="211" spans="1:25" ht="14.45" hidden="1" customHeight="1" x14ac:dyDescent="0.2">
      <c r="A211"/>
      <c r="B211"/>
      <c r="C211"/>
      <c r="D211"/>
      <c r="E211"/>
      <c r="F211"/>
      <c r="G211"/>
      <c r="H211"/>
      <c r="I211"/>
      <c r="J211"/>
      <c r="K211"/>
      <c r="L211"/>
      <c r="M211"/>
      <c r="N211"/>
      <c r="O211"/>
      <c r="P211"/>
      <c r="Q211"/>
      <c r="R211"/>
      <c r="S211"/>
      <c r="T211"/>
      <c r="U211"/>
      <c r="V211"/>
      <c r="W211"/>
      <c r="X211" t="s">
        <v>282</v>
      </c>
      <c r="Y211"/>
    </row>
    <row r="212" spans="1:25" ht="14.45" hidden="1" customHeight="1" x14ac:dyDescent="0.2">
      <c r="A212"/>
      <c r="B212"/>
      <c r="C212"/>
      <c r="D212"/>
      <c r="E212"/>
      <c r="F212"/>
      <c r="G212"/>
      <c r="H212"/>
      <c r="I212"/>
      <c r="J212"/>
      <c r="K212"/>
      <c r="L212"/>
      <c r="M212"/>
      <c r="N212"/>
      <c r="O212"/>
      <c r="P212"/>
      <c r="Q212"/>
      <c r="R212"/>
      <c r="S212"/>
      <c r="T212"/>
      <c r="U212"/>
      <c r="V212"/>
      <c r="W212"/>
      <c r="X212" t="s">
        <v>283</v>
      </c>
      <c r="Y212"/>
    </row>
    <row r="213" spans="1:25" ht="14.45" hidden="1" customHeight="1" x14ac:dyDescent="0.2">
      <c r="A213"/>
      <c r="B213"/>
      <c r="C213"/>
      <c r="D213"/>
      <c r="E213"/>
      <c r="F213"/>
      <c r="G213"/>
      <c r="H213"/>
      <c r="I213"/>
      <c r="J213"/>
      <c r="K213"/>
      <c r="L213"/>
      <c r="M213"/>
      <c r="N213"/>
      <c r="O213"/>
      <c r="P213"/>
      <c r="Q213"/>
      <c r="R213"/>
      <c r="S213"/>
      <c r="T213"/>
      <c r="U213"/>
      <c r="V213"/>
      <c r="W213"/>
      <c r="X213" t="s">
        <v>284</v>
      </c>
      <c r="Y213"/>
    </row>
    <row r="214" spans="1:25" ht="14.45" hidden="1" customHeight="1" x14ac:dyDescent="0.2">
      <c r="A214"/>
      <c r="B214"/>
      <c r="C214"/>
      <c r="D214"/>
      <c r="E214"/>
      <c r="F214"/>
      <c r="G214"/>
      <c r="H214"/>
      <c r="I214"/>
      <c r="J214"/>
      <c r="K214"/>
      <c r="L214"/>
      <c r="M214"/>
      <c r="N214"/>
      <c r="O214"/>
      <c r="P214"/>
      <c r="Q214"/>
      <c r="R214"/>
      <c r="S214"/>
      <c r="T214"/>
      <c r="U214"/>
      <c r="V214"/>
      <c r="W214"/>
      <c r="X214" t="s">
        <v>285</v>
      </c>
      <c r="Y214"/>
    </row>
    <row r="215" spans="1:25" ht="14.45" hidden="1" customHeight="1" x14ac:dyDescent="0.2">
      <c r="A215"/>
      <c r="B215"/>
      <c r="C215"/>
      <c r="D215"/>
      <c r="E215"/>
      <c r="F215"/>
      <c r="G215"/>
      <c r="H215"/>
      <c r="I215"/>
      <c r="J215"/>
      <c r="K215"/>
      <c r="L215"/>
      <c r="M215"/>
      <c r="N215"/>
      <c r="O215"/>
      <c r="P215"/>
      <c r="Q215"/>
      <c r="R215"/>
      <c r="S215"/>
      <c r="T215"/>
      <c r="U215"/>
      <c r="V215"/>
      <c r="W215"/>
      <c r="X215" t="s">
        <v>286</v>
      </c>
      <c r="Y215"/>
    </row>
    <row r="216" spans="1:25" ht="14.45" hidden="1" customHeight="1" x14ac:dyDescent="0.2">
      <c r="A216"/>
      <c r="B216"/>
      <c r="C216"/>
      <c r="D216"/>
      <c r="E216"/>
      <c r="F216"/>
      <c r="G216"/>
      <c r="H216"/>
      <c r="I216"/>
      <c r="J216"/>
      <c r="K216"/>
      <c r="L216"/>
      <c r="M216"/>
      <c r="N216"/>
      <c r="O216"/>
      <c r="P216"/>
      <c r="Q216"/>
      <c r="R216"/>
      <c r="S216"/>
      <c r="T216"/>
      <c r="U216"/>
      <c r="V216"/>
      <c r="W216"/>
      <c r="X216" t="s">
        <v>287</v>
      </c>
      <c r="Y216"/>
    </row>
    <row r="217" spans="1:25" ht="14.45" hidden="1" customHeight="1" x14ac:dyDescent="0.2">
      <c r="A217"/>
      <c r="B217"/>
      <c r="C217"/>
      <c r="D217"/>
      <c r="E217"/>
      <c r="F217"/>
      <c r="G217"/>
      <c r="H217"/>
      <c r="I217"/>
      <c r="J217"/>
      <c r="K217"/>
      <c r="L217"/>
      <c r="M217"/>
      <c r="N217"/>
      <c r="O217"/>
      <c r="P217"/>
      <c r="Q217"/>
      <c r="R217"/>
      <c r="S217"/>
      <c r="T217"/>
      <c r="U217"/>
      <c r="V217"/>
      <c r="W217"/>
      <c r="X217" t="s">
        <v>288</v>
      </c>
      <c r="Y217"/>
    </row>
    <row r="218" spans="1:25" ht="14.45" hidden="1" customHeight="1" x14ac:dyDescent="0.2">
      <c r="A218"/>
      <c r="B218"/>
      <c r="C218"/>
      <c r="D218"/>
      <c r="E218"/>
      <c r="F218"/>
      <c r="G218"/>
      <c r="H218"/>
      <c r="I218"/>
      <c r="J218"/>
      <c r="K218"/>
      <c r="L218"/>
      <c r="M218"/>
      <c r="N218"/>
      <c r="O218"/>
      <c r="P218"/>
      <c r="Q218"/>
      <c r="R218"/>
      <c r="S218"/>
      <c r="T218"/>
      <c r="U218"/>
      <c r="V218"/>
      <c r="W218"/>
      <c r="X218" t="s">
        <v>289</v>
      </c>
      <c r="Y218"/>
    </row>
    <row r="219" spans="1:25" ht="14.45" hidden="1" customHeight="1" x14ac:dyDescent="0.2">
      <c r="A219"/>
      <c r="B219"/>
      <c r="C219"/>
      <c r="D219"/>
      <c r="E219"/>
      <c r="F219"/>
      <c r="G219"/>
      <c r="H219"/>
      <c r="I219"/>
      <c r="J219"/>
      <c r="K219"/>
      <c r="L219"/>
      <c r="M219"/>
      <c r="N219"/>
      <c r="O219"/>
      <c r="P219"/>
      <c r="Q219"/>
      <c r="R219"/>
      <c r="S219"/>
      <c r="T219"/>
      <c r="U219"/>
      <c r="V219"/>
      <c r="W219"/>
      <c r="X219" t="s">
        <v>290</v>
      </c>
      <c r="Y219"/>
    </row>
    <row r="220" spans="1:25" ht="14.45" hidden="1" customHeight="1" x14ac:dyDescent="0.2">
      <c r="A220"/>
      <c r="B220"/>
      <c r="C220"/>
      <c r="D220"/>
      <c r="E220"/>
      <c r="F220"/>
      <c r="G220"/>
      <c r="H220"/>
      <c r="I220"/>
      <c r="J220"/>
      <c r="K220"/>
      <c r="L220"/>
      <c r="M220"/>
      <c r="N220"/>
      <c r="O220"/>
      <c r="P220"/>
      <c r="Q220"/>
      <c r="R220"/>
      <c r="S220"/>
      <c r="T220"/>
      <c r="U220"/>
      <c r="V220"/>
      <c r="W220"/>
      <c r="X220" t="s">
        <v>291</v>
      </c>
      <c r="Y220"/>
    </row>
    <row r="221" spans="1:25" ht="14.45" hidden="1" customHeight="1" x14ac:dyDescent="0.2">
      <c r="A221"/>
      <c r="B221"/>
      <c r="C221"/>
      <c r="D221"/>
      <c r="E221"/>
      <c r="F221"/>
      <c r="G221"/>
      <c r="H221"/>
      <c r="I221"/>
      <c r="J221"/>
      <c r="K221"/>
      <c r="L221"/>
      <c r="M221"/>
      <c r="N221"/>
      <c r="O221"/>
      <c r="P221"/>
      <c r="Q221"/>
      <c r="R221"/>
      <c r="S221"/>
      <c r="T221"/>
      <c r="U221"/>
      <c r="V221"/>
      <c r="W221"/>
      <c r="X221" t="s">
        <v>292</v>
      </c>
      <c r="Y221"/>
    </row>
    <row r="222" spans="1:25" ht="14.45" hidden="1" customHeight="1" x14ac:dyDescent="0.2">
      <c r="A222"/>
      <c r="B222"/>
      <c r="C222"/>
      <c r="D222"/>
      <c r="E222"/>
      <c r="F222"/>
      <c r="G222"/>
      <c r="H222"/>
      <c r="I222"/>
      <c r="J222"/>
      <c r="K222"/>
      <c r="L222"/>
      <c r="M222"/>
      <c r="N222"/>
      <c r="O222"/>
      <c r="P222"/>
      <c r="Q222"/>
      <c r="R222"/>
      <c r="S222"/>
      <c r="T222"/>
      <c r="U222"/>
      <c r="V222"/>
      <c r="W222"/>
      <c r="X222" t="s">
        <v>293</v>
      </c>
      <c r="Y222"/>
    </row>
    <row r="223" spans="1:25" ht="14.45" hidden="1" customHeight="1" x14ac:dyDescent="0.2">
      <c r="A223"/>
      <c r="B223"/>
      <c r="C223"/>
      <c r="D223"/>
      <c r="E223"/>
      <c r="F223"/>
      <c r="G223"/>
      <c r="H223"/>
      <c r="I223"/>
      <c r="J223"/>
      <c r="K223"/>
      <c r="L223"/>
      <c r="M223"/>
      <c r="N223"/>
      <c r="O223"/>
      <c r="P223"/>
      <c r="Q223"/>
      <c r="R223"/>
      <c r="S223"/>
      <c r="T223"/>
      <c r="U223"/>
      <c r="V223"/>
      <c r="W223"/>
      <c r="X223" t="s">
        <v>294</v>
      </c>
      <c r="Y223"/>
    </row>
    <row r="224" spans="1:25" ht="14.45" hidden="1" customHeight="1" x14ac:dyDescent="0.2">
      <c r="A224"/>
      <c r="B224"/>
      <c r="C224"/>
      <c r="D224"/>
      <c r="E224"/>
      <c r="F224"/>
      <c r="G224"/>
      <c r="H224"/>
      <c r="I224"/>
      <c r="J224"/>
      <c r="K224"/>
      <c r="L224"/>
      <c r="M224"/>
      <c r="N224"/>
      <c r="O224"/>
      <c r="P224"/>
      <c r="Q224"/>
      <c r="R224"/>
      <c r="S224"/>
      <c r="T224"/>
      <c r="U224"/>
      <c r="V224"/>
      <c r="W224"/>
      <c r="X224" t="s">
        <v>295</v>
      </c>
      <c r="Y224"/>
    </row>
    <row r="225" spans="1:25" ht="14.45" hidden="1" customHeight="1" x14ac:dyDescent="0.2">
      <c r="A225"/>
      <c r="B225"/>
      <c r="C225"/>
      <c r="D225"/>
      <c r="E225"/>
      <c r="F225"/>
      <c r="G225"/>
      <c r="H225"/>
      <c r="I225"/>
      <c r="J225"/>
      <c r="K225"/>
      <c r="L225"/>
      <c r="M225"/>
      <c r="N225"/>
      <c r="O225"/>
      <c r="P225"/>
      <c r="Q225"/>
      <c r="R225"/>
      <c r="S225"/>
      <c r="T225"/>
      <c r="U225"/>
      <c r="V225"/>
      <c r="W225"/>
      <c r="X225" t="s">
        <v>296</v>
      </c>
      <c r="Y225"/>
    </row>
    <row r="226" spans="1:25" ht="14.45" hidden="1" customHeight="1" x14ac:dyDescent="0.2">
      <c r="A226"/>
      <c r="B226"/>
      <c r="C226"/>
      <c r="D226"/>
      <c r="E226"/>
      <c r="F226"/>
      <c r="G226"/>
      <c r="H226"/>
      <c r="I226"/>
      <c r="J226"/>
      <c r="K226"/>
      <c r="L226"/>
      <c r="M226"/>
      <c r="N226"/>
      <c r="O226"/>
      <c r="P226"/>
      <c r="Q226"/>
      <c r="R226"/>
      <c r="S226"/>
      <c r="T226"/>
      <c r="U226"/>
      <c r="V226"/>
      <c r="W226"/>
      <c r="X226" t="s">
        <v>297</v>
      </c>
      <c r="Y226"/>
    </row>
    <row r="227" spans="1:25" ht="14.45" hidden="1" customHeight="1" x14ac:dyDescent="0.2">
      <c r="A227"/>
      <c r="B227"/>
      <c r="C227"/>
      <c r="D227"/>
      <c r="E227"/>
      <c r="F227"/>
      <c r="G227"/>
      <c r="H227"/>
      <c r="I227"/>
      <c r="J227"/>
      <c r="K227"/>
      <c r="L227"/>
      <c r="M227"/>
      <c r="N227"/>
      <c r="O227"/>
      <c r="P227"/>
      <c r="Q227"/>
      <c r="R227"/>
      <c r="S227"/>
      <c r="T227"/>
      <c r="U227"/>
      <c r="V227"/>
      <c r="W227"/>
      <c r="X227" t="s">
        <v>298</v>
      </c>
      <c r="Y227"/>
    </row>
    <row r="228" spans="1:25" ht="14.45" hidden="1" customHeight="1" x14ac:dyDescent="0.2">
      <c r="A228"/>
      <c r="B228"/>
      <c r="C228"/>
      <c r="D228"/>
      <c r="E228"/>
      <c r="F228"/>
      <c r="G228"/>
      <c r="H228"/>
      <c r="I228"/>
      <c r="J228"/>
      <c r="K228"/>
      <c r="L228"/>
      <c r="M228"/>
      <c r="N228"/>
      <c r="O228"/>
      <c r="P228"/>
      <c r="Q228"/>
      <c r="R228"/>
      <c r="S228"/>
      <c r="T228"/>
      <c r="U228"/>
      <c r="V228"/>
      <c r="W228"/>
      <c r="X228" t="s">
        <v>299</v>
      </c>
      <c r="Y228"/>
    </row>
    <row r="229" spans="1:25" ht="14.45" hidden="1" customHeight="1" x14ac:dyDescent="0.2">
      <c r="A229"/>
      <c r="B229"/>
      <c r="C229"/>
      <c r="D229"/>
      <c r="E229"/>
      <c r="F229"/>
      <c r="G229"/>
      <c r="H229"/>
      <c r="I229"/>
      <c r="J229"/>
      <c r="K229"/>
      <c r="L229"/>
      <c r="M229"/>
      <c r="N229"/>
      <c r="O229"/>
      <c r="P229"/>
      <c r="Q229"/>
      <c r="R229"/>
      <c r="S229"/>
      <c r="T229"/>
      <c r="U229"/>
      <c r="V229"/>
      <c r="W229"/>
      <c r="X229" t="s">
        <v>300</v>
      </c>
      <c r="Y229"/>
    </row>
    <row r="230" spans="1:25" ht="14.45" hidden="1" customHeight="1" x14ac:dyDescent="0.2">
      <c r="A230"/>
      <c r="B230"/>
      <c r="C230"/>
      <c r="D230"/>
      <c r="E230"/>
      <c r="F230"/>
      <c r="G230"/>
      <c r="H230"/>
      <c r="I230"/>
      <c r="J230"/>
      <c r="K230"/>
      <c r="L230"/>
      <c r="M230"/>
      <c r="N230"/>
      <c r="O230"/>
      <c r="P230"/>
      <c r="Q230"/>
      <c r="R230"/>
      <c r="S230"/>
      <c r="T230"/>
      <c r="U230"/>
      <c r="V230"/>
      <c r="W230"/>
      <c r="X230" t="s">
        <v>301</v>
      </c>
      <c r="Y230"/>
    </row>
    <row r="231" spans="1:25" ht="14.45" hidden="1" customHeight="1" x14ac:dyDescent="0.2">
      <c r="A231"/>
      <c r="B231"/>
      <c r="C231"/>
      <c r="D231"/>
      <c r="E231"/>
      <c r="F231"/>
      <c r="G231"/>
      <c r="H231"/>
      <c r="I231"/>
      <c r="J231"/>
      <c r="K231"/>
      <c r="L231"/>
      <c r="M231"/>
      <c r="N231"/>
      <c r="O231"/>
      <c r="P231"/>
      <c r="Q231"/>
      <c r="R231"/>
      <c r="S231"/>
      <c r="T231"/>
      <c r="U231"/>
      <c r="V231"/>
      <c r="W231"/>
      <c r="X231" t="s">
        <v>302</v>
      </c>
      <c r="Y231"/>
    </row>
    <row r="232" spans="1:25" ht="14.45" hidden="1" customHeight="1" x14ac:dyDescent="0.2">
      <c r="A232"/>
      <c r="B232"/>
      <c r="C232"/>
      <c r="D232"/>
      <c r="E232"/>
      <c r="F232"/>
      <c r="G232"/>
      <c r="H232"/>
      <c r="I232"/>
      <c r="J232"/>
      <c r="K232"/>
      <c r="L232"/>
      <c r="M232"/>
      <c r="N232"/>
      <c r="O232"/>
      <c r="P232"/>
      <c r="Q232"/>
      <c r="R232"/>
      <c r="S232"/>
      <c r="T232"/>
      <c r="U232"/>
      <c r="V232"/>
      <c r="W232"/>
      <c r="X232" t="s">
        <v>303</v>
      </c>
      <c r="Y232"/>
    </row>
    <row r="233" spans="1:25" ht="14.45" hidden="1" customHeight="1" x14ac:dyDescent="0.2">
      <c r="A233"/>
      <c r="B233"/>
      <c r="C233"/>
      <c r="D233"/>
      <c r="E233"/>
      <c r="F233"/>
      <c r="G233"/>
      <c r="H233"/>
      <c r="I233"/>
      <c r="J233"/>
      <c r="K233"/>
      <c r="L233"/>
      <c r="M233"/>
      <c r="N233"/>
      <c r="O233"/>
      <c r="P233"/>
      <c r="Q233"/>
      <c r="R233"/>
      <c r="S233"/>
      <c r="T233"/>
      <c r="U233"/>
      <c r="V233"/>
      <c r="W233"/>
      <c r="X233" t="s">
        <v>304</v>
      </c>
      <c r="Y233"/>
    </row>
    <row r="234" spans="1:25" ht="14.45" hidden="1" customHeight="1" x14ac:dyDescent="0.2">
      <c r="A234"/>
      <c r="B234"/>
      <c r="C234"/>
      <c r="D234"/>
      <c r="E234"/>
      <c r="F234"/>
      <c r="G234"/>
      <c r="H234"/>
      <c r="I234"/>
      <c r="J234"/>
      <c r="K234"/>
      <c r="L234"/>
      <c r="M234"/>
      <c r="N234"/>
      <c r="O234"/>
      <c r="P234"/>
      <c r="Q234"/>
      <c r="R234"/>
      <c r="S234"/>
      <c r="T234"/>
      <c r="U234"/>
      <c r="V234"/>
      <c r="W234"/>
      <c r="X234" t="s">
        <v>305</v>
      </c>
      <c r="Y234"/>
    </row>
    <row r="235" spans="1:25" ht="14.45" hidden="1" customHeight="1" x14ac:dyDescent="0.2">
      <c r="A235"/>
      <c r="B235"/>
      <c r="C235"/>
      <c r="D235"/>
      <c r="E235"/>
      <c r="F235"/>
      <c r="G235"/>
      <c r="H235"/>
      <c r="I235"/>
      <c r="J235"/>
      <c r="K235"/>
      <c r="L235"/>
      <c r="M235"/>
      <c r="N235"/>
      <c r="O235"/>
      <c r="P235"/>
      <c r="Q235"/>
      <c r="R235"/>
      <c r="S235"/>
      <c r="T235"/>
      <c r="U235"/>
      <c r="V235"/>
      <c r="W235"/>
      <c r="X235" t="s">
        <v>306</v>
      </c>
      <c r="Y235"/>
    </row>
    <row r="236" spans="1:25" ht="14.45" hidden="1" customHeight="1" x14ac:dyDescent="0.2">
      <c r="A236"/>
      <c r="B236"/>
      <c r="C236"/>
      <c r="D236"/>
      <c r="E236"/>
      <c r="F236"/>
      <c r="G236"/>
      <c r="H236"/>
      <c r="I236"/>
      <c r="J236"/>
      <c r="K236"/>
      <c r="L236"/>
      <c r="M236"/>
      <c r="N236"/>
      <c r="O236"/>
      <c r="P236"/>
      <c r="Q236"/>
      <c r="R236"/>
      <c r="S236"/>
      <c r="T236"/>
      <c r="U236"/>
      <c r="V236"/>
      <c r="W236"/>
      <c r="X236" t="s">
        <v>307</v>
      </c>
      <c r="Y236"/>
    </row>
    <row r="237" spans="1:25" ht="14.45" hidden="1" customHeight="1" x14ac:dyDescent="0.2">
      <c r="A237"/>
      <c r="B237"/>
      <c r="C237"/>
      <c r="D237"/>
      <c r="E237"/>
      <c r="F237"/>
      <c r="G237"/>
      <c r="H237"/>
      <c r="I237"/>
      <c r="J237"/>
      <c r="K237"/>
      <c r="L237"/>
      <c r="M237"/>
      <c r="N237"/>
      <c r="O237"/>
      <c r="P237"/>
      <c r="Q237"/>
      <c r="R237"/>
      <c r="S237"/>
      <c r="T237"/>
      <c r="U237"/>
      <c r="V237"/>
      <c r="W237"/>
      <c r="X237" t="s">
        <v>308</v>
      </c>
      <c r="Y237"/>
    </row>
    <row r="238" spans="1:25" ht="14.45" hidden="1" customHeight="1" x14ac:dyDescent="0.2">
      <c r="A238"/>
      <c r="B238"/>
      <c r="C238"/>
      <c r="D238"/>
      <c r="E238"/>
      <c r="F238"/>
      <c r="G238"/>
      <c r="H238"/>
      <c r="I238"/>
      <c r="J238"/>
      <c r="K238"/>
      <c r="L238"/>
      <c r="M238"/>
      <c r="N238"/>
      <c r="O238"/>
      <c r="P238"/>
      <c r="Q238"/>
      <c r="R238"/>
      <c r="S238"/>
      <c r="T238"/>
      <c r="U238"/>
      <c r="V238"/>
      <c r="W238"/>
      <c r="X238" t="s">
        <v>309</v>
      </c>
      <c r="Y238"/>
    </row>
    <row r="239" spans="1:25" ht="14.45" hidden="1" customHeight="1" x14ac:dyDescent="0.2">
      <c r="A239"/>
      <c r="B239"/>
      <c r="C239"/>
      <c r="D239"/>
      <c r="E239"/>
      <c r="F239"/>
      <c r="G239"/>
      <c r="H239"/>
      <c r="I239"/>
      <c r="J239"/>
      <c r="K239"/>
      <c r="L239"/>
      <c r="M239"/>
      <c r="N239"/>
      <c r="O239"/>
      <c r="P239"/>
      <c r="Q239"/>
      <c r="R239"/>
      <c r="S239"/>
      <c r="T239"/>
      <c r="U239"/>
      <c r="V239"/>
      <c r="W239"/>
      <c r="X239" t="s">
        <v>310</v>
      </c>
      <c r="Y239"/>
    </row>
    <row r="240" spans="1:25" ht="14.45" hidden="1" customHeight="1" x14ac:dyDescent="0.2">
      <c r="A240"/>
      <c r="B240"/>
      <c r="C240"/>
      <c r="D240"/>
      <c r="E240"/>
      <c r="F240"/>
      <c r="G240"/>
      <c r="H240"/>
      <c r="I240"/>
      <c r="J240"/>
      <c r="K240"/>
      <c r="L240"/>
      <c r="M240"/>
      <c r="N240"/>
      <c r="O240"/>
      <c r="P240"/>
      <c r="Q240"/>
      <c r="R240"/>
      <c r="S240"/>
      <c r="T240"/>
      <c r="U240"/>
      <c r="V240"/>
      <c r="W240"/>
      <c r="X240" t="s">
        <v>311</v>
      </c>
      <c r="Y240"/>
    </row>
    <row r="241" spans="1:25" ht="14.45" hidden="1" customHeight="1" x14ac:dyDescent="0.2">
      <c r="A241"/>
      <c r="B241"/>
      <c r="C241"/>
      <c r="D241"/>
      <c r="E241"/>
      <c r="F241"/>
      <c r="G241"/>
      <c r="H241"/>
      <c r="I241"/>
      <c r="J241"/>
      <c r="K241"/>
      <c r="L241"/>
      <c r="M241"/>
      <c r="N241"/>
      <c r="O241"/>
      <c r="P241"/>
      <c r="Q241"/>
      <c r="R241"/>
      <c r="S241"/>
      <c r="T241"/>
      <c r="U241"/>
      <c r="V241"/>
      <c r="W241"/>
      <c r="X241" t="s">
        <v>312</v>
      </c>
      <c r="Y241"/>
    </row>
    <row r="242" spans="1:25" ht="14.45" hidden="1" customHeight="1" x14ac:dyDescent="0.2">
      <c r="A242"/>
      <c r="B242"/>
      <c r="C242"/>
      <c r="D242"/>
      <c r="E242"/>
      <c r="F242"/>
      <c r="G242"/>
      <c r="H242"/>
      <c r="I242"/>
      <c r="J242"/>
      <c r="K242"/>
      <c r="L242"/>
      <c r="M242"/>
      <c r="N242"/>
      <c r="O242"/>
      <c r="P242"/>
      <c r="Q242"/>
      <c r="R242"/>
      <c r="S242"/>
      <c r="T242"/>
      <c r="U242"/>
      <c r="V242"/>
      <c r="W242"/>
      <c r="X242" t="s">
        <v>313</v>
      </c>
      <c r="Y242"/>
    </row>
    <row r="243" spans="1:25" ht="14.45" hidden="1" customHeight="1" x14ac:dyDescent="0.2">
      <c r="A243"/>
      <c r="B243"/>
      <c r="C243"/>
      <c r="D243"/>
      <c r="E243"/>
      <c r="F243"/>
      <c r="G243"/>
      <c r="H243"/>
      <c r="I243"/>
      <c r="J243"/>
      <c r="K243"/>
      <c r="L243"/>
      <c r="M243"/>
      <c r="N243"/>
      <c r="O243"/>
      <c r="P243"/>
      <c r="Q243"/>
      <c r="R243"/>
      <c r="S243"/>
      <c r="T243"/>
      <c r="U243"/>
      <c r="V243"/>
      <c r="W243"/>
      <c r="X243" t="s">
        <v>314</v>
      </c>
      <c r="Y243"/>
    </row>
    <row r="244" spans="1:25" ht="14.45" hidden="1" customHeight="1" x14ac:dyDescent="0.2">
      <c r="A244"/>
      <c r="B244"/>
      <c r="C244"/>
      <c r="D244"/>
      <c r="E244"/>
      <c r="F244"/>
      <c r="G244"/>
      <c r="H244"/>
      <c r="I244"/>
      <c r="J244"/>
      <c r="K244"/>
      <c r="L244"/>
      <c r="M244"/>
      <c r="N244"/>
      <c r="O244"/>
      <c r="P244"/>
      <c r="Q244"/>
      <c r="R244"/>
      <c r="S244"/>
      <c r="T244"/>
      <c r="U244"/>
      <c r="V244"/>
      <c r="W244"/>
      <c r="X244" t="s">
        <v>315</v>
      </c>
      <c r="Y244"/>
    </row>
    <row r="245" spans="1:25" ht="14.45" hidden="1" customHeight="1" x14ac:dyDescent="0.2">
      <c r="A245"/>
      <c r="B245"/>
      <c r="C245"/>
      <c r="D245"/>
      <c r="E245"/>
      <c r="F245"/>
      <c r="G245"/>
      <c r="H245"/>
      <c r="I245"/>
      <c r="J245"/>
      <c r="K245"/>
      <c r="L245"/>
      <c r="M245"/>
      <c r="N245"/>
      <c r="O245"/>
      <c r="P245"/>
      <c r="Q245"/>
      <c r="R245"/>
      <c r="S245"/>
      <c r="T245"/>
      <c r="U245"/>
      <c r="V245"/>
      <c r="W245"/>
      <c r="X245" t="s">
        <v>316</v>
      </c>
      <c r="Y245"/>
    </row>
    <row r="246" spans="1:25" ht="14.45" hidden="1" customHeight="1" x14ac:dyDescent="0.2">
      <c r="A246"/>
      <c r="B246"/>
      <c r="C246"/>
      <c r="D246"/>
      <c r="E246"/>
      <c r="F246"/>
      <c r="G246"/>
      <c r="H246"/>
      <c r="I246"/>
      <c r="J246"/>
      <c r="K246"/>
      <c r="L246"/>
      <c r="M246"/>
      <c r="N246"/>
      <c r="O246"/>
      <c r="P246"/>
      <c r="Q246"/>
      <c r="R246"/>
      <c r="S246"/>
      <c r="T246"/>
      <c r="U246"/>
      <c r="V246"/>
      <c r="W246"/>
      <c r="X246" t="s">
        <v>317</v>
      </c>
      <c r="Y246"/>
    </row>
    <row r="247" spans="1:25" ht="14.45" hidden="1" customHeight="1" x14ac:dyDescent="0.2">
      <c r="A247"/>
      <c r="B247"/>
      <c r="C247"/>
      <c r="D247"/>
      <c r="E247"/>
      <c r="F247"/>
      <c r="G247"/>
      <c r="H247"/>
      <c r="I247"/>
      <c r="J247"/>
      <c r="K247"/>
      <c r="L247"/>
      <c r="M247"/>
      <c r="N247"/>
      <c r="O247"/>
      <c r="P247"/>
      <c r="Q247"/>
      <c r="R247"/>
      <c r="S247"/>
      <c r="T247"/>
      <c r="U247"/>
      <c r="V247"/>
      <c r="W247"/>
      <c r="X247" t="s">
        <v>318</v>
      </c>
      <c r="Y247"/>
    </row>
    <row r="248" spans="1:25" ht="14.45" hidden="1" customHeight="1" x14ac:dyDescent="0.2">
      <c r="A248"/>
      <c r="B248"/>
      <c r="C248"/>
      <c r="D248"/>
      <c r="E248"/>
      <c r="F248"/>
      <c r="G248"/>
      <c r="H248"/>
      <c r="I248"/>
      <c r="J248"/>
      <c r="K248"/>
      <c r="L248"/>
      <c r="M248"/>
      <c r="N248"/>
      <c r="O248"/>
      <c r="P248"/>
      <c r="Q248"/>
      <c r="R248"/>
      <c r="S248"/>
      <c r="T248"/>
      <c r="U248"/>
      <c r="V248"/>
      <c r="W248"/>
      <c r="X248" t="s">
        <v>319</v>
      </c>
      <c r="Y248"/>
    </row>
    <row r="249" spans="1:25" ht="14.45" hidden="1" customHeight="1" x14ac:dyDescent="0.2">
      <c r="A249"/>
      <c r="B249"/>
      <c r="C249"/>
      <c r="D249"/>
      <c r="E249"/>
      <c r="F249"/>
      <c r="G249"/>
      <c r="H249"/>
      <c r="I249"/>
      <c r="J249"/>
      <c r="K249"/>
      <c r="L249"/>
      <c r="M249"/>
      <c r="N249"/>
      <c r="O249"/>
      <c r="P249"/>
      <c r="Q249"/>
      <c r="R249"/>
      <c r="S249"/>
      <c r="T249"/>
      <c r="U249"/>
      <c r="V249"/>
      <c r="W249"/>
      <c r="X249" t="s">
        <v>320</v>
      </c>
      <c r="Y249"/>
    </row>
    <row r="250" spans="1:25" ht="14.45" hidden="1" customHeight="1" x14ac:dyDescent="0.2">
      <c r="A250"/>
      <c r="B250"/>
      <c r="C250"/>
      <c r="D250"/>
      <c r="E250"/>
      <c r="F250"/>
      <c r="G250"/>
      <c r="H250"/>
      <c r="I250"/>
      <c r="J250"/>
      <c r="K250"/>
      <c r="L250"/>
      <c r="M250"/>
      <c r="N250"/>
      <c r="O250"/>
      <c r="P250"/>
      <c r="Q250"/>
      <c r="R250"/>
      <c r="S250"/>
      <c r="T250"/>
      <c r="U250"/>
      <c r="V250"/>
      <c r="W250"/>
      <c r="X250" t="s">
        <v>321</v>
      </c>
      <c r="Y250"/>
    </row>
    <row r="251" spans="1:25" ht="14.45" hidden="1" customHeight="1" x14ac:dyDescent="0.2">
      <c r="A251"/>
      <c r="B251"/>
      <c r="C251"/>
      <c r="D251"/>
      <c r="E251"/>
      <c r="F251"/>
      <c r="G251"/>
      <c r="H251"/>
      <c r="I251"/>
      <c r="J251"/>
      <c r="K251"/>
      <c r="L251"/>
      <c r="M251"/>
      <c r="N251"/>
      <c r="O251"/>
      <c r="P251"/>
      <c r="Q251"/>
      <c r="R251"/>
      <c r="S251"/>
      <c r="T251"/>
      <c r="U251"/>
      <c r="V251"/>
      <c r="W251"/>
      <c r="X251" t="s">
        <v>322</v>
      </c>
      <c r="Y251"/>
    </row>
    <row r="252" spans="1:25" ht="14.45" hidden="1" customHeight="1" x14ac:dyDescent="0.2">
      <c r="A252"/>
      <c r="B252"/>
      <c r="C252"/>
      <c r="D252"/>
      <c r="E252"/>
      <c r="F252"/>
      <c r="G252"/>
      <c r="H252"/>
      <c r="I252"/>
      <c r="J252"/>
      <c r="K252"/>
      <c r="L252"/>
      <c r="M252"/>
      <c r="N252"/>
      <c r="O252"/>
      <c r="P252"/>
      <c r="Q252"/>
      <c r="R252"/>
      <c r="S252"/>
      <c r="T252"/>
      <c r="U252"/>
      <c r="V252"/>
      <c r="W252"/>
      <c r="X252"/>
      <c r="Y252"/>
    </row>
    <row r="253" spans="1:25" ht="14.45" hidden="1" customHeight="1" x14ac:dyDescent="0.2">
      <c r="A253"/>
      <c r="B253"/>
      <c r="C253"/>
      <c r="D253"/>
      <c r="E253"/>
      <c r="F253"/>
      <c r="G253"/>
      <c r="H253"/>
      <c r="I253"/>
      <c r="J253"/>
      <c r="K253"/>
      <c r="L253"/>
      <c r="M253"/>
      <c r="N253"/>
      <c r="O253"/>
      <c r="P253"/>
      <c r="Q253"/>
      <c r="R253"/>
      <c r="S253"/>
      <c r="T253"/>
      <c r="U253"/>
      <c r="V253"/>
      <c r="W253"/>
      <c r="X253"/>
      <c r="Y253"/>
    </row>
    <row r="254" spans="1:25" ht="14.45" hidden="1" customHeight="1" x14ac:dyDescent="0.2">
      <c r="A254"/>
      <c r="B254"/>
      <c r="C254"/>
      <c r="D254"/>
      <c r="E254"/>
      <c r="F254"/>
      <c r="G254"/>
      <c r="H254"/>
      <c r="I254"/>
      <c r="J254"/>
      <c r="K254"/>
      <c r="L254"/>
      <c r="M254"/>
      <c r="N254"/>
      <c r="O254"/>
      <c r="P254"/>
      <c r="Q254"/>
      <c r="R254"/>
      <c r="S254"/>
      <c r="T254"/>
      <c r="U254"/>
      <c r="V254"/>
      <c r="W254"/>
      <c r="X254"/>
      <c r="Y254"/>
    </row>
    <row r="255" spans="1:25" ht="14.45" hidden="1" customHeight="1" x14ac:dyDescent="0.2">
      <c r="A255"/>
      <c r="B255"/>
      <c r="C255"/>
      <c r="D255"/>
      <c r="E255"/>
      <c r="F255"/>
      <c r="G255"/>
      <c r="H255"/>
      <c r="I255"/>
      <c r="J255"/>
      <c r="K255"/>
      <c r="L255"/>
      <c r="M255"/>
      <c r="N255"/>
      <c r="O255"/>
      <c r="P255"/>
      <c r="Q255"/>
      <c r="R255"/>
      <c r="S255"/>
      <c r="T255"/>
      <c r="U255"/>
      <c r="V255"/>
      <c r="W255"/>
      <c r="X255"/>
      <c r="Y255"/>
    </row>
    <row r="256" spans="1:25" ht="14.45" hidden="1" customHeight="1" x14ac:dyDescent="0.2">
      <c r="A256"/>
      <c r="B256"/>
      <c r="C256"/>
      <c r="D256"/>
      <c r="E256"/>
      <c r="F256"/>
      <c r="G256"/>
      <c r="H256"/>
      <c r="I256"/>
      <c r="J256"/>
      <c r="K256"/>
      <c r="L256"/>
      <c r="M256"/>
      <c r="N256"/>
      <c r="O256"/>
      <c r="P256"/>
      <c r="Q256"/>
      <c r="R256"/>
      <c r="S256"/>
      <c r="T256"/>
      <c r="U256"/>
      <c r="V256"/>
      <c r="W256"/>
      <c r="X256"/>
      <c r="Y256"/>
    </row>
  </sheetData>
  <sheetProtection algorithmName="SHA-512" hashValue="1h6zNiPIImiAF3h7zFRJhoeYKO5rju3BawvOempchA4wcIFKBA+gqrxrIpqW3p8f9S8yTdw2wXucLJ0pnyxQ0g==" saltValue="SMPgcFqEQ1+OVXYtPrxnXw==" spinCount="100000" sheet="1" selectLockedCells="1"/>
  <mergeCells count="1">
    <mergeCell ref="A1:M1"/>
  </mergeCells>
  <dataValidations count="8">
    <dataValidation type="list" allowBlank="1" showInputMessage="1" showErrorMessage="1" sqref="J4:J23">
      <formula1>$X$4:$X$251</formula1>
    </dataValidation>
    <dataValidation type="date" allowBlank="1" showErrorMessage="1" errorTitle="Invalid Date" error="Date is not in appropriate format." sqref="E4:E254">
      <formula1>1</formula1>
      <formula2>TODAY()</formula2>
    </dataValidation>
    <dataValidation type="list" allowBlank="1" showInputMessage="1" showErrorMessage="1" sqref="B4:B23">
      <formula1>$Q$4:$Q$8</formula1>
    </dataValidation>
    <dataValidation type="list" allowBlank="1" showInputMessage="1" showErrorMessage="1" sqref="A4:A23">
      <formula1>$R$3:$R$21</formula1>
    </dataValidation>
    <dataValidation type="list" operator="greaterThanOrEqual" allowBlank="1" showInputMessage="1" showErrorMessage="1" errorTitle="End Date Invalid" error="End Date Must Be After Start Date" sqref="N4:N23">
      <formula1>$U$3:$U$5</formula1>
    </dataValidation>
    <dataValidation type="date" operator="greaterThanOrEqual" allowBlank="1" showInputMessage="1" showErrorMessage="1" sqref="M24:M254">
      <formula1>T24</formula1>
    </dataValidation>
    <dataValidation type="date" operator="greaterThanOrEqual" allowBlank="1" showInputMessage="1" showErrorMessage="1" errorTitle="Invalid End Date" error="End Date is too early, please refer to reference documentation_x000a_" sqref="M4:M23">
      <formula1>T4</formula1>
    </dataValidation>
    <dataValidation type="custom" allowBlank="1" showInputMessage="1" showErrorMessage="1" sqref="K4:K23">
      <formula1>AND(FIND("@",K4),FIND(".",K4),ISERROR(FIND(" ",K4)))</formula1>
    </dataValidation>
  </dataValidations>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sheetPr>
  <dimension ref="A1:F321"/>
  <sheetViews>
    <sheetView zoomScale="70" zoomScaleNormal="70" workbookViewId="0">
      <pane ySplit="1" topLeftCell="A2" activePane="bottomLeft" state="frozen"/>
      <selection pane="bottomLeft" activeCell="C7" sqref="C7"/>
    </sheetView>
  </sheetViews>
  <sheetFormatPr defaultColWidth="0" defaultRowHeight="14.45" customHeight="1" zeroHeight="1" x14ac:dyDescent="0.2"/>
  <cols>
    <col min="1" max="1" width="13.42578125" customWidth="1"/>
    <col min="2" max="2" width="12.7109375" customWidth="1"/>
    <col min="3" max="3" width="73.7109375" bestFit="1" customWidth="1"/>
    <col min="4" max="4" width="14.7109375" bestFit="1" customWidth="1"/>
    <col min="5" max="5" width="60.28515625" bestFit="1" customWidth="1"/>
    <col min="6" max="6" width="17" bestFit="1" customWidth="1"/>
    <col min="7" max="16384" width="9.28515625" hidden="1"/>
  </cols>
  <sheetData>
    <row r="1" spans="1:6" ht="14.45" customHeight="1" thickBot="1" x14ac:dyDescent="0.3">
      <c r="A1" s="93" t="s">
        <v>6</v>
      </c>
      <c r="B1" s="93" t="s">
        <v>7</v>
      </c>
      <c r="C1" s="94" t="s">
        <v>8</v>
      </c>
      <c r="D1" s="95" t="s">
        <v>1</v>
      </c>
      <c r="E1" s="95" t="s">
        <v>9</v>
      </c>
      <c r="F1" s="95" t="s">
        <v>10</v>
      </c>
    </row>
    <row r="2" spans="1:6" ht="14.45" customHeight="1" thickBot="1" x14ac:dyDescent="0.3">
      <c r="A2" s="96" t="s">
        <v>25</v>
      </c>
      <c r="B2" s="97" t="s">
        <v>323</v>
      </c>
      <c r="C2" s="98">
        <f>PCF!A4</f>
        <v>0</v>
      </c>
      <c r="D2" s="99" t="s">
        <v>11</v>
      </c>
      <c r="E2" s="99" t="str">
        <f xml:space="preserve"> IF(C2=0,"Value is mandatory","")</f>
        <v>Value is mandatory</v>
      </c>
      <c r="F2" s="100">
        <f>IF(E2="",1,0)</f>
        <v>0</v>
      </c>
    </row>
    <row r="3" spans="1:6" ht="14.45" customHeight="1" thickBot="1" x14ac:dyDescent="0.3">
      <c r="A3" s="96" t="s">
        <v>25</v>
      </c>
      <c r="B3" s="97" t="s">
        <v>324</v>
      </c>
      <c r="C3" s="98">
        <f>PCF!A5</f>
        <v>0</v>
      </c>
      <c r="D3" s="99" t="s">
        <v>11</v>
      </c>
      <c r="E3" s="99" t="str">
        <f>IF(PCF!P5="NOTBLANK",IF(C3=0,"Value is mandatory",""),"")</f>
        <v/>
      </c>
      <c r="F3" s="100">
        <f>IF(E3="",1,0)</f>
        <v>1</v>
      </c>
    </row>
    <row r="4" spans="1:6" ht="14.45" customHeight="1" thickBot="1" x14ac:dyDescent="0.3">
      <c r="A4" s="96" t="s">
        <v>25</v>
      </c>
      <c r="B4" s="101" t="s">
        <v>359</v>
      </c>
      <c r="C4" s="98">
        <f>PCF!A6</f>
        <v>0</v>
      </c>
      <c r="D4" s="99" t="s">
        <v>11</v>
      </c>
      <c r="E4" s="99" t="str">
        <f>IF(PCF!P6="NOTBLANK",IF(C4=0,"Value is mandatory",""),"")</f>
        <v/>
      </c>
      <c r="F4" s="100">
        <f>IF(E4="",1,0)</f>
        <v>1</v>
      </c>
    </row>
    <row r="5" spans="1:6" ht="14.45" customHeight="1" thickBot="1" x14ac:dyDescent="0.3">
      <c r="A5" s="96" t="s">
        <v>25</v>
      </c>
      <c r="B5" s="101" t="s">
        <v>375</v>
      </c>
      <c r="C5" s="98">
        <f>PCF!A7</f>
        <v>0</v>
      </c>
      <c r="D5" s="99" t="s">
        <v>11</v>
      </c>
      <c r="E5" s="99" t="str">
        <f>IF(PCF!P7="NOTBLANK",IF(C5=0,"Value is mandatory",""),"")</f>
        <v/>
      </c>
      <c r="F5" s="100">
        <f t="shared" ref="F5:F21" si="0">IF(E5="",1,0)</f>
        <v>1</v>
      </c>
    </row>
    <row r="6" spans="1:6" ht="14.45" customHeight="1" thickBot="1" x14ac:dyDescent="0.3">
      <c r="A6" s="96" t="s">
        <v>25</v>
      </c>
      <c r="B6" s="101" t="s">
        <v>376</v>
      </c>
      <c r="C6" s="98">
        <f>PCF!A8</f>
        <v>0</v>
      </c>
      <c r="D6" s="99" t="s">
        <v>11</v>
      </c>
      <c r="E6" s="99" t="str">
        <f>IF(PCF!P8="NOTBLANK",IF(C6=0,"Value is mandatory",""),"")</f>
        <v/>
      </c>
      <c r="F6" s="100">
        <f t="shared" si="0"/>
        <v>1</v>
      </c>
    </row>
    <row r="7" spans="1:6" ht="14.45" customHeight="1" thickBot="1" x14ac:dyDescent="0.3">
      <c r="A7" s="96" t="s">
        <v>25</v>
      </c>
      <c r="B7" s="101" t="s">
        <v>377</v>
      </c>
      <c r="C7" s="98">
        <f>PCF!A9</f>
        <v>0</v>
      </c>
      <c r="D7" s="99" t="s">
        <v>11</v>
      </c>
      <c r="E7" s="99" t="str">
        <f>IF(PCF!P9="NOTBLANK",IF(C7=0,"Value is mandatory",""),"")</f>
        <v/>
      </c>
      <c r="F7" s="100">
        <f t="shared" si="0"/>
        <v>1</v>
      </c>
    </row>
    <row r="8" spans="1:6" ht="14.45" customHeight="1" thickBot="1" x14ac:dyDescent="0.3">
      <c r="A8" s="96" t="s">
        <v>25</v>
      </c>
      <c r="B8" s="101" t="s">
        <v>378</v>
      </c>
      <c r="C8" s="98">
        <f>PCF!A10</f>
        <v>0</v>
      </c>
      <c r="D8" s="99" t="s">
        <v>11</v>
      </c>
      <c r="E8" s="99" t="str">
        <f>IF(PCF!P10="NOTBLANK",IF(C8=0,"Value is mandatory",""),"")</f>
        <v/>
      </c>
      <c r="F8" s="100">
        <f t="shared" si="0"/>
        <v>1</v>
      </c>
    </row>
    <row r="9" spans="1:6" ht="14.45" customHeight="1" thickBot="1" x14ac:dyDescent="0.3">
      <c r="A9" s="96" t="s">
        <v>25</v>
      </c>
      <c r="B9" s="97" t="s">
        <v>379</v>
      </c>
      <c r="C9" s="98">
        <f>PCF!A11</f>
        <v>0</v>
      </c>
      <c r="D9" s="99" t="s">
        <v>11</v>
      </c>
      <c r="E9" s="99" t="str">
        <f>IF(PCF!P11="NOTBLANK",IF(C9=0,"Value is mandatory",""),"")</f>
        <v/>
      </c>
      <c r="F9" s="100">
        <f t="shared" si="0"/>
        <v>1</v>
      </c>
    </row>
    <row r="10" spans="1:6" ht="14.45" customHeight="1" thickBot="1" x14ac:dyDescent="0.3">
      <c r="A10" s="96" t="s">
        <v>25</v>
      </c>
      <c r="B10" s="97" t="s">
        <v>380</v>
      </c>
      <c r="C10" s="98">
        <f>PCF!A12</f>
        <v>0</v>
      </c>
      <c r="D10" s="99" t="s">
        <v>11</v>
      </c>
      <c r="E10" s="99" t="str">
        <f>IF(PCF!P12="NOTBLANK",IF(C10=0,"Value is mandatory",""),"")</f>
        <v/>
      </c>
      <c r="F10" s="100">
        <f t="shared" si="0"/>
        <v>1</v>
      </c>
    </row>
    <row r="11" spans="1:6" ht="14.45" customHeight="1" thickBot="1" x14ac:dyDescent="0.3">
      <c r="A11" s="96" t="s">
        <v>25</v>
      </c>
      <c r="B11" s="97" t="s">
        <v>381</v>
      </c>
      <c r="C11" s="98">
        <f>PCF!A13</f>
        <v>0</v>
      </c>
      <c r="D11" s="99" t="s">
        <v>11</v>
      </c>
      <c r="E11" s="99" t="str">
        <f>IF(PCF!P13="NOTBLANK",IF(C11=0,"Value is mandatory",""),"")</f>
        <v/>
      </c>
      <c r="F11" s="100">
        <f t="shared" si="0"/>
        <v>1</v>
      </c>
    </row>
    <row r="12" spans="1:6" ht="14.45" customHeight="1" thickBot="1" x14ac:dyDescent="0.3">
      <c r="A12" s="96" t="s">
        <v>25</v>
      </c>
      <c r="B12" s="97" t="s">
        <v>382</v>
      </c>
      <c r="C12" s="98">
        <f>PCF!A14</f>
        <v>0</v>
      </c>
      <c r="D12" s="99" t="s">
        <v>11</v>
      </c>
      <c r="E12" s="99" t="str">
        <f>IF(PCF!P14="NOTBLANK",IF(C12=0,"Value is mandatory",""),"")</f>
        <v/>
      </c>
      <c r="F12" s="100">
        <f t="shared" si="0"/>
        <v>1</v>
      </c>
    </row>
    <row r="13" spans="1:6" ht="14.45" customHeight="1" thickBot="1" x14ac:dyDescent="0.3">
      <c r="A13" s="96" t="s">
        <v>25</v>
      </c>
      <c r="B13" s="97" t="s">
        <v>383</v>
      </c>
      <c r="C13" s="98">
        <f>PCF!A15</f>
        <v>0</v>
      </c>
      <c r="D13" s="99" t="s">
        <v>11</v>
      </c>
      <c r="E13" s="99" t="str">
        <f>IF(PCF!P15="NOTBLANK",IF(C13=0,"Value is mandatory",""),"")</f>
        <v/>
      </c>
      <c r="F13" s="100">
        <f t="shared" si="0"/>
        <v>1</v>
      </c>
    </row>
    <row r="14" spans="1:6" ht="14.45" customHeight="1" thickBot="1" x14ac:dyDescent="0.3">
      <c r="A14" s="96" t="s">
        <v>25</v>
      </c>
      <c r="B14" s="97" t="s">
        <v>384</v>
      </c>
      <c r="C14" s="98">
        <f>PCF!A16</f>
        <v>0</v>
      </c>
      <c r="D14" s="99" t="s">
        <v>11</v>
      </c>
      <c r="E14" s="99" t="str">
        <f>IF(PCF!P16="NOTBLANK",IF(C14=0,"Value is mandatory",""),"")</f>
        <v/>
      </c>
      <c r="F14" s="100">
        <f t="shared" si="0"/>
        <v>1</v>
      </c>
    </row>
    <row r="15" spans="1:6" ht="14.45" customHeight="1" thickBot="1" x14ac:dyDescent="0.3">
      <c r="A15" s="96" t="s">
        <v>25</v>
      </c>
      <c r="B15" s="97" t="s">
        <v>385</v>
      </c>
      <c r="C15" s="98">
        <f>PCF!A17</f>
        <v>0</v>
      </c>
      <c r="D15" s="99" t="s">
        <v>11</v>
      </c>
      <c r="E15" s="99" t="str">
        <f>IF(PCF!P17="NOTBLANK",IF(C15=0,"Value is mandatory",""),"")</f>
        <v/>
      </c>
      <c r="F15" s="100">
        <f t="shared" si="0"/>
        <v>1</v>
      </c>
    </row>
    <row r="16" spans="1:6" ht="14.45" customHeight="1" thickBot="1" x14ac:dyDescent="0.3">
      <c r="A16" s="96" t="s">
        <v>25</v>
      </c>
      <c r="B16" s="97" t="s">
        <v>386</v>
      </c>
      <c r="C16" s="98">
        <f>PCF!A18</f>
        <v>0</v>
      </c>
      <c r="D16" s="99" t="s">
        <v>11</v>
      </c>
      <c r="E16" s="99" t="str">
        <f>IF(PCF!P18="NOTBLANK",IF(C16=0,"Value is mandatory",""),"")</f>
        <v/>
      </c>
      <c r="F16" s="100">
        <f t="shared" si="0"/>
        <v>1</v>
      </c>
    </row>
    <row r="17" spans="1:6" ht="14.45" customHeight="1" thickBot="1" x14ac:dyDescent="0.3">
      <c r="A17" s="96" t="s">
        <v>25</v>
      </c>
      <c r="B17" s="101" t="s">
        <v>387</v>
      </c>
      <c r="C17" s="98">
        <f>PCF!A19</f>
        <v>0</v>
      </c>
      <c r="D17" s="99" t="s">
        <v>11</v>
      </c>
      <c r="E17" s="99" t="str">
        <f>IF(PCF!P19="NOTBLANK",IF(C17=0,"Value is mandatory",""),"")</f>
        <v/>
      </c>
      <c r="F17" s="100">
        <f t="shared" si="0"/>
        <v>1</v>
      </c>
    </row>
    <row r="18" spans="1:6" ht="14.45" customHeight="1" thickBot="1" x14ac:dyDescent="0.3">
      <c r="A18" s="96" t="s">
        <v>25</v>
      </c>
      <c r="B18" s="97" t="s">
        <v>388</v>
      </c>
      <c r="C18" s="98">
        <f>PCF!A20</f>
        <v>0</v>
      </c>
      <c r="D18" s="99" t="s">
        <v>11</v>
      </c>
      <c r="E18" s="99" t="str">
        <f>IF(PCF!P20="NOTBLANK",IF(C18=0,"Value is mandatory",""),"")</f>
        <v/>
      </c>
      <c r="F18" s="100">
        <f t="shared" si="0"/>
        <v>1</v>
      </c>
    </row>
    <row r="19" spans="1:6" ht="14.45" customHeight="1" thickBot="1" x14ac:dyDescent="0.3">
      <c r="A19" s="96" t="s">
        <v>25</v>
      </c>
      <c r="B19" s="101" t="s">
        <v>389</v>
      </c>
      <c r="C19" s="98">
        <f>PCF!A21</f>
        <v>0</v>
      </c>
      <c r="D19" s="99" t="s">
        <v>11</v>
      </c>
      <c r="E19" s="99" t="str">
        <f>IF(PCF!P21="NOTBLANK",IF(C19=0,"Value is mandatory",""),"")</f>
        <v/>
      </c>
      <c r="F19" s="100">
        <f t="shared" si="0"/>
        <v>1</v>
      </c>
    </row>
    <row r="20" spans="1:6" ht="14.45" customHeight="1" thickBot="1" x14ac:dyDescent="0.3">
      <c r="A20" s="96" t="s">
        <v>25</v>
      </c>
      <c r="B20" s="101" t="s">
        <v>390</v>
      </c>
      <c r="C20" s="98">
        <f>PCF!A22</f>
        <v>0</v>
      </c>
      <c r="D20" s="99" t="s">
        <v>11</v>
      </c>
      <c r="E20" s="99" t="str">
        <f>IF(PCF!P22="NOTBLANK",IF(C20=0,"Value is mandatory",""),"")</f>
        <v/>
      </c>
      <c r="F20" s="100">
        <f t="shared" si="0"/>
        <v>1</v>
      </c>
    </row>
    <row r="21" spans="1:6" ht="14.45" customHeight="1" thickBot="1" x14ac:dyDescent="0.3">
      <c r="A21" s="96" t="s">
        <v>25</v>
      </c>
      <c r="B21" s="101" t="s">
        <v>391</v>
      </c>
      <c r="C21" s="98">
        <f>PCF!A23</f>
        <v>0</v>
      </c>
      <c r="D21" s="99" t="s">
        <v>11</v>
      </c>
      <c r="E21" s="99" t="str">
        <f>IF(PCF!P23="NOTBLANK",IF(C21=0,"Value is mandatory",""),"")</f>
        <v/>
      </c>
      <c r="F21" s="100">
        <f t="shared" si="0"/>
        <v>1</v>
      </c>
    </row>
    <row r="22" spans="1:6" ht="14.45" customHeight="1" thickBot="1" x14ac:dyDescent="0.3">
      <c r="A22" s="96" t="s">
        <v>25</v>
      </c>
      <c r="B22" s="97" t="s">
        <v>325</v>
      </c>
      <c r="C22" s="98">
        <f>PCF!B4</f>
        <v>0</v>
      </c>
      <c r="D22" s="99" t="s">
        <v>11</v>
      </c>
      <c r="E22" s="99" t="str">
        <f>IF(PCF!P4="NOTBLANK",IF(C22=0,"Value is mandatory",""),"")</f>
        <v/>
      </c>
      <c r="F22" s="100">
        <f t="shared" ref="F22:F204" si="1">IF(E22="",1,0)</f>
        <v>1</v>
      </c>
    </row>
    <row r="23" spans="1:6" ht="14.45" customHeight="1" thickBot="1" x14ac:dyDescent="0.3">
      <c r="A23" s="96" t="s">
        <v>25</v>
      </c>
      <c r="B23" s="101" t="s">
        <v>326</v>
      </c>
      <c r="C23" s="98">
        <f>PCF!B5</f>
        <v>0</v>
      </c>
      <c r="D23" s="99" t="s">
        <v>11</v>
      </c>
      <c r="E23" s="99" t="str">
        <f>IF(PCF!P5="NOTBLANK",IF(C23=0,"Value is mandatory",""),"")</f>
        <v/>
      </c>
      <c r="F23" s="100">
        <f t="shared" si="1"/>
        <v>1</v>
      </c>
    </row>
    <row r="24" spans="1:6" ht="14.45" customHeight="1" thickBot="1" x14ac:dyDescent="0.3">
      <c r="A24" s="96" t="s">
        <v>25</v>
      </c>
      <c r="B24" s="101" t="s">
        <v>360</v>
      </c>
      <c r="C24" s="98">
        <f>PCF!B6</f>
        <v>0</v>
      </c>
      <c r="D24" s="99" t="s">
        <v>11</v>
      </c>
      <c r="E24" s="99" t="str">
        <f>IF(PCF!P6="NOTBLANK",IF(C24=0,"Value is mandatory",""),"")</f>
        <v/>
      </c>
      <c r="F24" s="100">
        <f t="shared" si="1"/>
        <v>1</v>
      </c>
    </row>
    <row r="25" spans="1:6" ht="14.45" customHeight="1" thickBot="1" x14ac:dyDescent="0.3">
      <c r="A25" s="96" t="s">
        <v>25</v>
      </c>
      <c r="B25" s="101" t="s">
        <v>511</v>
      </c>
      <c r="C25" s="98">
        <f>PCF!B7</f>
        <v>0</v>
      </c>
      <c r="D25" s="99" t="s">
        <v>11</v>
      </c>
      <c r="E25" s="99" t="str">
        <f>IF(PCF!P7="NOTBLANK",IF(C25=0,"Value is mandatory",""),"")</f>
        <v/>
      </c>
      <c r="F25" s="100">
        <f t="shared" si="1"/>
        <v>1</v>
      </c>
    </row>
    <row r="26" spans="1:6" ht="14.45" customHeight="1" thickBot="1" x14ac:dyDescent="0.3">
      <c r="A26" s="96" t="s">
        <v>25</v>
      </c>
      <c r="B26" s="101" t="s">
        <v>512</v>
      </c>
      <c r="C26" s="98">
        <f>PCF!B8</f>
        <v>0</v>
      </c>
      <c r="D26" s="99" t="s">
        <v>11</v>
      </c>
      <c r="E26" s="99" t="str">
        <f>IF(PCF!P8="NOTBLANK",IF(C26=0,"Value is mandatory",""),"")</f>
        <v/>
      </c>
      <c r="F26" s="100">
        <f t="shared" si="1"/>
        <v>1</v>
      </c>
    </row>
    <row r="27" spans="1:6" ht="14.45" customHeight="1" thickBot="1" x14ac:dyDescent="0.3">
      <c r="A27" s="96" t="s">
        <v>25</v>
      </c>
      <c r="B27" s="101" t="s">
        <v>513</v>
      </c>
      <c r="C27" s="98">
        <f>PCF!B9</f>
        <v>0</v>
      </c>
      <c r="D27" s="99" t="s">
        <v>11</v>
      </c>
      <c r="E27" s="99" t="str">
        <f>IF(PCF!P9="NOTBLANK",IF(C27=0,"Value is mandatory",""),"")</f>
        <v/>
      </c>
      <c r="F27" s="100">
        <f t="shared" si="1"/>
        <v>1</v>
      </c>
    </row>
    <row r="28" spans="1:6" ht="14.45" customHeight="1" thickBot="1" x14ac:dyDescent="0.3">
      <c r="A28" s="96" t="s">
        <v>25</v>
      </c>
      <c r="B28" s="101" t="s">
        <v>514</v>
      </c>
      <c r="C28" s="98">
        <f>PCF!B10</f>
        <v>0</v>
      </c>
      <c r="D28" s="99" t="s">
        <v>11</v>
      </c>
      <c r="E28" s="99" t="str">
        <f>IF(PCF!P10="NOTBLANK",IF(C28=0,"Value is mandatory",""),"")</f>
        <v/>
      </c>
      <c r="F28" s="100">
        <f t="shared" si="1"/>
        <v>1</v>
      </c>
    </row>
    <row r="29" spans="1:6" ht="14.45" customHeight="1" thickBot="1" x14ac:dyDescent="0.3">
      <c r="A29" s="96" t="s">
        <v>25</v>
      </c>
      <c r="B29" s="101" t="s">
        <v>515</v>
      </c>
      <c r="C29" s="98">
        <f>PCF!B11</f>
        <v>0</v>
      </c>
      <c r="D29" s="99" t="s">
        <v>11</v>
      </c>
      <c r="E29" s="99" t="str">
        <f>IF(PCF!P11="NOTBLANK",IF(C29=0,"Value is mandatory",""),"")</f>
        <v/>
      </c>
      <c r="F29" s="100">
        <f t="shared" si="1"/>
        <v>1</v>
      </c>
    </row>
    <row r="30" spans="1:6" ht="14.45" customHeight="1" thickBot="1" x14ac:dyDescent="0.3">
      <c r="A30" s="96" t="s">
        <v>25</v>
      </c>
      <c r="B30" s="101" t="s">
        <v>516</v>
      </c>
      <c r="C30" s="98">
        <f>PCF!B12</f>
        <v>0</v>
      </c>
      <c r="D30" s="99" t="s">
        <v>11</v>
      </c>
      <c r="E30" s="99" t="str">
        <f>IF(PCF!P12="NOTBLANK",IF(C30=0,"Value is mandatory",""),"")</f>
        <v/>
      </c>
      <c r="F30" s="100">
        <f t="shared" si="1"/>
        <v>1</v>
      </c>
    </row>
    <row r="31" spans="1:6" ht="14.45" customHeight="1" thickBot="1" x14ac:dyDescent="0.3">
      <c r="A31" s="96" t="s">
        <v>25</v>
      </c>
      <c r="B31" s="101" t="s">
        <v>517</v>
      </c>
      <c r="C31" s="98">
        <f>PCF!B13</f>
        <v>0</v>
      </c>
      <c r="D31" s="99" t="s">
        <v>11</v>
      </c>
      <c r="E31" s="99" t="str">
        <f>IF(PCF!P13="NOTBLANK",IF(C31=0,"Value is mandatory",""),"")</f>
        <v/>
      </c>
      <c r="F31" s="100">
        <f t="shared" si="1"/>
        <v>1</v>
      </c>
    </row>
    <row r="32" spans="1:6" ht="14.45" customHeight="1" thickBot="1" x14ac:dyDescent="0.3">
      <c r="A32" s="96" t="s">
        <v>25</v>
      </c>
      <c r="B32" s="101" t="s">
        <v>518</v>
      </c>
      <c r="C32" s="98">
        <f>PCF!B14</f>
        <v>0</v>
      </c>
      <c r="D32" s="99" t="s">
        <v>11</v>
      </c>
      <c r="E32" s="99" t="str">
        <f>IF(PCF!P14="NOTBLANK",IF(C32=0,"Value is mandatory",""),"")</f>
        <v/>
      </c>
      <c r="F32" s="100">
        <f t="shared" si="1"/>
        <v>1</v>
      </c>
    </row>
    <row r="33" spans="1:6" ht="14.45" customHeight="1" thickBot="1" x14ac:dyDescent="0.3">
      <c r="A33" s="96" t="s">
        <v>25</v>
      </c>
      <c r="B33" s="101" t="s">
        <v>519</v>
      </c>
      <c r="C33" s="98">
        <f>PCF!B15</f>
        <v>0</v>
      </c>
      <c r="D33" s="99" t="s">
        <v>11</v>
      </c>
      <c r="E33" s="99" t="str">
        <f>IF(PCF!P15="NOTBLANK",IF(C33=0,"Value is mandatory",""),"")</f>
        <v/>
      </c>
      <c r="F33" s="100">
        <f t="shared" si="1"/>
        <v>1</v>
      </c>
    </row>
    <row r="34" spans="1:6" ht="14.45" customHeight="1" thickBot="1" x14ac:dyDescent="0.3">
      <c r="A34" s="96" t="s">
        <v>25</v>
      </c>
      <c r="B34" s="101" t="s">
        <v>520</v>
      </c>
      <c r="C34" s="98">
        <f>PCF!B16</f>
        <v>0</v>
      </c>
      <c r="D34" s="99" t="s">
        <v>11</v>
      </c>
      <c r="E34" s="99" t="str">
        <f>IF(PCF!P16="NOTBLANK",IF(C34=0,"Value is mandatory",""),"")</f>
        <v/>
      </c>
      <c r="F34" s="100">
        <f t="shared" si="1"/>
        <v>1</v>
      </c>
    </row>
    <row r="35" spans="1:6" ht="14.45" customHeight="1" thickBot="1" x14ac:dyDescent="0.3">
      <c r="A35" s="96" t="s">
        <v>25</v>
      </c>
      <c r="B35" s="101" t="s">
        <v>521</v>
      </c>
      <c r="C35" s="98">
        <f>PCF!B17</f>
        <v>0</v>
      </c>
      <c r="D35" s="99" t="s">
        <v>11</v>
      </c>
      <c r="E35" s="99" t="str">
        <f>IF(PCF!P17="NOTBLANK",IF(C35=0,"Value is mandatory",""),"")</f>
        <v/>
      </c>
      <c r="F35" s="100">
        <f t="shared" si="1"/>
        <v>1</v>
      </c>
    </row>
    <row r="36" spans="1:6" ht="14.45" customHeight="1" thickBot="1" x14ac:dyDescent="0.3">
      <c r="A36" s="96" t="s">
        <v>25</v>
      </c>
      <c r="B36" s="97" t="s">
        <v>522</v>
      </c>
      <c r="C36" s="98">
        <f>PCF!B18</f>
        <v>0</v>
      </c>
      <c r="D36" s="99" t="s">
        <v>11</v>
      </c>
      <c r="E36" s="99" t="str">
        <f>IF(PCF!P18="NOTBLANK",IF(C36=0,"Value is mandatory",""),"")</f>
        <v/>
      </c>
      <c r="F36" s="100">
        <f t="shared" si="1"/>
        <v>1</v>
      </c>
    </row>
    <row r="37" spans="1:6" ht="14.45" customHeight="1" thickBot="1" x14ac:dyDescent="0.3">
      <c r="A37" s="96" t="s">
        <v>25</v>
      </c>
      <c r="B37" s="97" t="s">
        <v>523</v>
      </c>
      <c r="C37" s="98">
        <f>PCF!B19</f>
        <v>0</v>
      </c>
      <c r="D37" s="99" t="s">
        <v>11</v>
      </c>
      <c r="E37" s="99" t="str">
        <f>IF(PCF!P19="NOTBLANK",IF(C37=0,"Value is mandatory",""),"")</f>
        <v/>
      </c>
      <c r="F37" s="100">
        <f t="shared" si="1"/>
        <v>1</v>
      </c>
    </row>
    <row r="38" spans="1:6" ht="14.45" customHeight="1" thickBot="1" x14ac:dyDescent="0.3">
      <c r="A38" s="96" t="s">
        <v>25</v>
      </c>
      <c r="B38" s="97" t="s">
        <v>524</v>
      </c>
      <c r="C38" s="98">
        <f>PCF!B20</f>
        <v>0</v>
      </c>
      <c r="D38" s="99" t="s">
        <v>11</v>
      </c>
      <c r="E38" s="99" t="str">
        <f>IF(PCF!P20="NOTBLANK",IF(C38=0,"Value is mandatory",""),"")</f>
        <v/>
      </c>
      <c r="F38" s="100">
        <f t="shared" si="1"/>
        <v>1</v>
      </c>
    </row>
    <row r="39" spans="1:6" ht="14.45" customHeight="1" thickBot="1" x14ac:dyDescent="0.3">
      <c r="A39" s="96" t="s">
        <v>25</v>
      </c>
      <c r="B39" s="97" t="s">
        <v>525</v>
      </c>
      <c r="C39" s="98">
        <f>PCF!B21</f>
        <v>0</v>
      </c>
      <c r="D39" s="99" t="s">
        <v>11</v>
      </c>
      <c r="E39" s="99" t="str">
        <f>IF(PCF!P21="NOTBLANK",IF(C39=0,"Value is mandatory",""),"")</f>
        <v/>
      </c>
      <c r="F39" s="100">
        <f t="shared" si="1"/>
        <v>1</v>
      </c>
    </row>
    <row r="40" spans="1:6" ht="14.45" customHeight="1" thickBot="1" x14ac:dyDescent="0.3">
      <c r="A40" s="96" t="s">
        <v>25</v>
      </c>
      <c r="B40" s="97" t="s">
        <v>526</v>
      </c>
      <c r="C40" s="98">
        <f>PCF!B22</f>
        <v>0</v>
      </c>
      <c r="D40" s="99" t="s">
        <v>11</v>
      </c>
      <c r="E40" s="99" t="str">
        <f>IF(PCF!P22="NOTBLANK",IF(C40=0,"Value is mandatory",""),"")</f>
        <v/>
      </c>
      <c r="F40" s="100">
        <f t="shared" si="1"/>
        <v>1</v>
      </c>
    </row>
    <row r="41" spans="1:6" ht="14.45" customHeight="1" thickBot="1" x14ac:dyDescent="0.3">
      <c r="A41" s="96" t="s">
        <v>25</v>
      </c>
      <c r="B41" s="101" t="s">
        <v>527</v>
      </c>
      <c r="C41" s="98">
        <f>PCF!B23</f>
        <v>0</v>
      </c>
      <c r="D41" s="99" t="s">
        <v>11</v>
      </c>
      <c r="E41" s="99" t="str">
        <f>IF(PCF!P23="NOTBLANK",IF(C41=0,"Value is mandatory",""),"")</f>
        <v/>
      </c>
      <c r="F41" s="100">
        <f t="shared" si="1"/>
        <v>1</v>
      </c>
    </row>
    <row r="42" spans="1:6" ht="14.45" customHeight="1" thickBot="1" x14ac:dyDescent="0.3">
      <c r="A42" s="96" t="s">
        <v>25</v>
      </c>
      <c r="B42" s="101" t="s">
        <v>328</v>
      </c>
      <c r="C42" s="98">
        <f>PCF!C4</f>
        <v>0</v>
      </c>
      <c r="D42" s="99" t="s">
        <v>11</v>
      </c>
      <c r="E42" s="99" t="str">
        <f>IF(PCF!P4="NOTBLANK",IF(C42=0,"Value is mandatory",""),"")</f>
        <v/>
      </c>
      <c r="F42" s="100">
        <f t="shared" si="1"/>
        <v>1</v>
      </c>
    </row>
    <row r="43" spans="1:6" ht="14.45" customHeight="1" thickBot="1" x14ac:dyDescent="0.3">
      <c r="A43" s="96" t="s">
        <v>25</v>
      </c>
      <c r="B43" s="97" t="s">
        <v>329</v>
      </c>
      <c r="C43" s="98">
        <f>PCF!C5</f>
        <v>0</v>
      </c>
      <c r="D43" s="99" t="s">
        <v>11</v>
      </c>
      <c r="E43" s="99" t="str">
        <f>IF(PCF!P5="NOTBLANK",IF(C43=0,"Value is mandatory",""),"")</f>
        <v/>
      </c>
      <c r="F43" s="100">
        <f t="shared" si="1"/>
        <v>1</v>
      </c>
    </row>
    <row r="44" spans="1:6" ht="14.45" customHeight="1" thickBot="1" x14ac:dyDescent="0.3">
      <c r="A44" s="96" t="s">
        <v>25</v>
      </c>
      <c r="B44" s="97" t="s">
        <v>367</v>
      </c>
      <c r="C44" s="98">
        <f>PCF!C6</f>
        <v>0</v>
      </c>
      <c r="D44" s="99" t="s">
        <v>11</v>
      </c>
      <c r="E44" s="99" t="str">
        <f>IF(PCF!P6="NOTBLANK",IF(C44=0,"Value is mandatory",""),"")</f>
        <v/>
      </c>
      <c r="F44" s="100">
        <f t="shared" si="1"/>
        <v>1</v>
      </c>
    </row>
    <row r="45" spans="1:6" ht="14.45" customHeight="1" thickBot="1" x14ac:dyDescent="0.3">
      <c r="A45" s="96" t="s">
        <v>25</v>
      </c>
      <c r="B45" s="97" t="s">
        <v>392</v>
      </c>
      <c r="C45" s="98">
        <f>PCF!C7</f>
        <v>0</v>
      </c>
      <c r="D45" s="99" t="s">
        <v>11</v>
      </c>
      <c r="E45" s="99" t="str">
        <f>IF(PCF!P7="NOTBLANK",IF(C45=0,"Value is mandatory",""),"")</f>
        <v/>
      </c>
      <c r="F45" s="100">
        <f t="shared" si="1"/>
        <v>1</v>
      </c>
    </row>
    <row r="46" spans="1:6" ht="14.45" customHeight="1" thickBot="1" x14ac:dyDescent="0.3">
      <c r="A46" s="96" t="s">
        <v>25</v>
      </c>
      <c r="B46" s="97" t="s">
        <v>393</v>
      </c>
      <c r="C46" s="98">
        <f>PCF!C8</f>
        <v>0</v>
      </c>
      <c r="D46" s="99" t="s">
        <v>11</v>
      </c>
      <c r="E46" s="99" t="str">
        <f>IF(PCF!P8="NOTBLANK",IF(C46=0,"Value is mandatory",""),"")</f>
        <v/>
      </c>
      <c r="F46" s="100">
        <f t="shared" si="1"/>
        <v>1</v>
      </c>
    </row>
    <row r="47" spans="1:6" ht="14.45" customHeight="1" thickBot="1" x14ac:dyDescent="0.3">
      <c r="A47" s="96" t="s">
        <v>25</v>
      </c>
      <c r="B47" s="97" t="s">
        <v>394</v>
      </c>
      <c r="C47" s="98">
        <f>PCF!C9</f>
        <v>0</v>
      </c>
      <c r="D47" s="99" t="s">
        <v>11</v>
      </c>
      <c r="E47" s="99" t="str">
        <f>IF(PCF!P9="NOTBLANK",IF(C47=0,"Value is mandatory",""),"")</f>
        <v/>
      </c>
      <c r="F47" s="100">
        <f t="shared" si="1"/>
        <v>1</v>
      </c>
    </row>
    <row r="48" spans="1:6" ht="14.45" customHeight="1" thickBot="1" x14ac:dyDescent="0.3">
      <c r="A48" s="96" t="s">
        <v>25</v>
      </c>
      <c r="B48" s="97" t="s">
        <v>395</v>
      </c>
      <c r="C48" s="98">
        <f>PCF!C10</f>
        <v>0</v>
      </c>
      <c r="D48" s="99" t="s">
        <v>11</v>
      </c>
      <c r="E48" s="99" t="str">
        <f>IF(PCF!P10="NOTBLANK",IF(C48=0,"Value is mandatory",""),"")</f>
        <v/>
      </c>
      <c r="F48" s="100">
        <f t="shared" si="1"/>
        <v>1</v>
      </c>
    </row>
    <row r="49" spans="1:6" ht="14.45" customHeight="1" thickBot="1" x14ac:dyDescent="0.3">
      <c r="A49" s="96" t="s">
        <v>25</v>
      </c>
      <c r="B49" s="97" t="s">
        <v>396</v>
      </c>
      <c r="C49" s="98">
        <f>PCF!C11</f>
        <v>0</v>
      </c>
      <c r="D49" s="99" t="s">
        <v>11</v>
      </c>
      <c r="E49" s="99" t="str">
        <f>IF(PCF!P11="NOTBLANK",IF(C49=0,"Value is mandatory",""),"")</f>
        <v/>
      </c>
      <c r="F49" s="100">
        <f t="shared" si="1"/>
        <v>1</v>
      </c>
    </row>
    <row r="50" spans="1:6" ht="14.45" customHeight="1" thickBot="1" x14ac:dyDescent="0.3">
      <c r="A50" s="96" t="s">
        <v>25</v>
      </c>
      <c r="B50" s="97" t="s">
        <v>397</v>
      </c>
      <c r="C50" s="98">
        <f>PCF!C12</f>
        <v>0</v>
      </c>
      <c r="D50" s="99" t="s">
        <v>11</v>
      </c>
      <c r="E50" s="99" t="str">
        <f>IF(PCF!P12="NOTBLANK",IF(C50=0,"Value is mandatory",""),"")</f>
        <v/>
      </c>
      <c r="F50" s="100">
        <f t="shared" si="1"/>
        <v>1</v>
      </c>
    </row>
    <row r="51" spans="1:6" ht="14.45" customHeight="1" thickBot="1" x14ac:dyDescent="0.3">
      <c r="A51" s="96" t="s">
        <v>25</v>
      </c>
      <c r="B51" s="102" t="s">
        <v>398</v>
      </c>
      <c r="C51" s="103">
        <f>PCF!C13</f>
        <v>0</v>
      </c>
      <c r="D51" s="104" t="s">
        <v>11</v>
      </c>
      <c r="E51" s="104" t="str">
        <f>IF(PCF!P13="NOTBLANK",IF(C51=0,"Value is mandatory",""),"")</f>
        <v/>
      </c>
      <c r="F51" s="105">
        <f t="shared" si="1"/>
        <v>1</v>
      </c>
    </row>
    <row r="52" spans="1:6" ht="14.45" customHeight="1" thickBot="1" x14ac:dyDescent="0.3">
      <c r="A52" s="96" t="s">
        <v>25</v>
      </c>
      <c r="B52" s="102" t="s">
        <v>399</v>
      </c>
      <c r="C52" s="103">
        <f>PCF!C14</f>
        <v>0</v>
      </c>
      <c r="D52" s="104" t="s">
        <v>11</v>
      </c>
      <c r="E52" s="104" t="str">
        <f>IF(PCF!P14="NOTBLANK",IF(C52=0,"Value is mandatory",""),"")</f>
        <v/>
      </c>
      <c r="F52" s="105">
        <f t="shared" si="1"/>
        <v>1</v>
      </c>
    </row>
    <row r="53" spans="1:6" ht="14.45" customHeight="1" thickBot="1" x14ac:dyDescent="0.3">
      <c r="A53" s="96" t="s">
        <v>25</v>
      </c>
      <c r="B53" s="102" t="s">
        <v>400</v>
      </c>
      <c r="C53" s="103">
        <f>PCF!C15</f>
        <v>0</v>
      </c>
      <c r="D53" s="104" t="s">
        <v>11</v>
      </c>
      <c r="E53" s="104" t="str">
        <f>IF(PCF!P15="NOTBLANK",IF(C53=0,"Value is mandatory",""),"")</f>
        <v/>
      </c>
      <c r="F53" s="105">
        <f t="shared" si="1"/>
        <v>1</v>
      </c>
    </row>
    <row r="54" spans="1:6" ht="14.45" customHeight="1" thickBot="1" x14ac:dyDescent="0.3">
      <c r="A54" s="96" t="s">
        <v>25</v>
      </c>
      <c r="B54" s="102" t="s">
        <v>401</v>
      </c>
      <c r="C54" s="103">
        <f>PCF!C16</f>
        <v>0</v>
      </c>
      <c r="D54" s="104" t="s">
        <v>11</v>
      </c>
      <c r="E54" s="104" t="str">
        <f>IF(PCF!P16="NOTBLANK",IF(C54=0,"Value is mandatory",""),"")</f>
        <v/>
      </c>
      <c r="F54" s="105">
        <f t="shared" si="1"/>
        <v>1</v>
      </c>
    </row>
    <row r="55" spans="1:6" ht="14.45" customHeight="1" thickBot="1" x14ac:dyDescent="0.3">
      <c r="A55" s="96" t="s">
        <v>25</v>
      </c>
      <c r="B55" s="102" t="s">
        <v>402</v>
      </c>
      <c r="C55" s="103">
        <f>PCF!C17</f>
        <v>0</v>
      </c>
      <c r="D55" s="104" t="s">
        <v>11</v>
      </c>
      <c r="E55" s="104" t="str">
        <f>IF(PCF!P17="NOTBLANK",IF(C55=0,"Value is mandatory",""),"")</f>
        <v/>
      </c>
      <c r="F55" s="105">
        <f t="shared" si="1"/>
        <v>1</v>
      </c>
    </row>
    <row r="56" spans="1:6" ht="14.45" customHeight="1" thickBot="1" x14ac:dyDescent="0.3">
      <c r="A56" s="96" t="s">
        <v>25</v>
      </c>
      <c r="B56" s="102" t="s">
        <v>403</v>
      </c>
      <c r="C56" s="103">
        <f>PCF!C18</f>
        <v>0</v>
      </c>
      <c r="D56" s="104" t="s">
        <v>11</v>
      </c>
      <c r="E56" s="104" t="str">
        <f>IF(PCF!P18="NOTBLANK",IF(C56=0,"Value is mandatory",""),"")</f>
        <v/>
      </c>
      <c r="F56" s="105">
        <f t="shared" si="1"/>
        <v>1</v>
      </c>
    </row>
    <row r="57" spans="1:6" ht="14.45" customHeight="1" thickBot="1" x14ac:dyDescent="0.3">
      <c r="A57" s="96" t="s">
        <v>25</v>
      </c>
      <c r="B57" s="102" t="s">
        <v>404</v>
      </c>
      <c r="C57" s="103">
        <f>PCF!C19</f>
        <v>0</v>
      </c>
      <c r="D57" s="104" t="s">
        <v>11</v>
      </c>
      <c r="E57" s="104" t="str">
        <f>IF(PCF!P19="NOTBLANK",IF(C57=0,"Value is mandatory",""),"")</f>
        <v/>
      </c>
      <c r="F57" s="105">
        <f t="shared" si="1"/>
        <v>1</v>
      </c>
    </row>
    <row r="58" spans="1:6" ht="14.45" customHeight="1" thickBot="1" x14ac:dyDescent="0.3">
      <c r="A58" s="96" t="s">
        <v>25</v>
      </c>
      <c r="B58" s="102" t="s">
        <v>405</v>
      </c>
      <c r="C58" s="103">
        <f>PCF!C20</f>
        <v>0</v>
      </c>
      <c r="D58" s="104" t="s">
        <v>11</v>
      </c>
      <c r="E58" s="104" t="str">
        <f>IF(PCF!P20="NOTBLANK",IF(C58=0,"Value is mandatory",""),"")</f>
        <v/>
      </c>
      <c r="F58" s="105">
        <f t="shared" si="1"/>
        <v>1</v>
      </c>
    </row>
    <row r="59" spans="1:6" ht="14.45" customHeight="1" thickBot="1" x14ac:dyDescent="0.3">
      <c r="A59" s="96" t="s">
        <v>25</v>
      </c>
      <c r="B59" s="102" t="s">
        <v>406</v>
      </c>
      <c r="C59" s="103">
        <f>PCF!C21</f>
        <v>0</v>
      </c>
      <c r="D59" s="104" t="s">
        <v>11</v>
      </c>
      <c r="E59" s="104" t="str">
        <f>IF(PCF!P21="NOTBLANK",IF(C59=0,"Value is mandatory",""),"")</f>
        <v/>
      </c>
      <c r="F59" s="105">
        <f t="shared" si="1"/>
        <v>1</v>
      </c>
    </row>
    <row r="60" spans="1:6" ht="14.45" customHeight="1" thickBot="1" x14ac:dyDescent="0.3">
      <c r="A60" s="96" t="s">
        <v>25</v>
      </c>
      <c r="B60" s="102" t="s">
        <v>407</v>
      </c>
      <c r="C60" s="103">
        <f>PCF!C22</f>
        <v>0</v>
      </c>
      <c r="D60" s="104" t="s">
        <v>11</v>
      </c>
      <c r="E60" s="104" t="str">
        <f>IF(PCF!P22="NOTBLANK",IF(C60=0,"Value is mandatory",""),"")</f>
        <v/>
      </c>
      <c r="F60" s="105">
        <f t="shared" si="1"/>
        <v>1</v>
      </c>
    </row>
    <row r="61" spans="1:6" ht="14.45" customHeight="1" thickBot="1" x14ac:dyDescent="0.3">
      <c r="A61" s="96" t="s">
        <v>25</v>
      </c>
      <c r="B61" s="102" t="s">
        <v>408</v>
      </c>
      <c r="C61" s="103">
        <f>PCF!C23</f>
        <v>0</v>
      </c>
      <c r="D61" s="104" t="s">
        <v>11</v>
      </c>
      <c r="E61" s="104" t="str">
        <f>IF(PCF!P23="NOTBLANK",IF(C61=0,"Value is mandatory",""),"")</f>
        <v/>
      </c>
      <c r="F61" s="105">
        <f t="shared" si="1"/>
        <v>1</v>
      </c>
    </row>
    <row r="62" spans="1:6" ht="14.45" customHeight="1" thickBot="1" x14ac:dyDescent="0.3">
      <c r="A62" s="96" t="s">
        <v>25</v>
      </c>
      <c r="B62" s="102" t="s">
        <v>330</v>
      </c>
      <c r="C62" s="103">
        <f>PCF!D4</f>
        <v>0</v>
      </c>
      <c r="D62" s="104" t="s">
        <v>11</v>
      </c>
      <c r="E62" s="104" t="str">
        <f>IF(PCF!P4="NOTBLANK",IF(C62=0,"Value is mandatory",""),"")</f>
        <v/>
      </c>
      <c r="F62" s="105">
        <f t="shared" si="1"/>
        <v>1</v>
      </c>
    </row>
    <row r="63" spans="1:6" ht="14.45" customHeight="1" thickBot="1" x14ac:dyDescent="0.3">
      <c r="A63" s="96" t="s">
        <v>25</v>
      </c>
      <c r="B63" s="102" t="s">
        <v>331</v>
      </c>
      <c r="C63" s="103">
        <f>PCF!D5</f>
        <v>0</v>
      </c>
      <c r="D63" s="104" t="s">
        <v>11</v>
      </c>
      <c r="E63" s="104" t="str">
        <f>IF(PCF!P5="NOTBLANK",IF(C63=0,"Value is mandatory",""),"")</f>
        <v/>
      </c>
      <c r="F63" s="105">
        <f t="shared" si="1"/>
        <v>1</v>
      </c>
    </row>
    <row r="64" spans="1:6" ht="14.45" customHeight="1" thickBot="1" x14ac:dyDescent="0.3">
      <c r="A64" s="96" t="s">
        <v>25</v>
      </c>
      <c r="B64" s="102" t="s">
        <v>366</v>
      </c>
      <c r="C64" s="103">
        <f>PCF!D6</f>
        <v>0</v>
      </c>
      <c r="D64" s="104" t="s">
        <v>11</v>
      </c>
      <c r="E64" s="104" t="str">
        <f>IF(PCF!P6="NOTBLANK",IF(C64=0,"Value is mandatory",""),"")</f>
        <v/>
      </c>
      <c r="F64" s="105">
        <f t="shared" si="1"/>
        <v>1</v>
      </c>
    </row>
    <row r="65" spans="1:6" ht="14.45" customHeight="1" thickBot="1" x14ac:dyDescent="0.3">
      <c r="A65" s="96" t="s">
        <v>25</v>
      </c>
      <c r="B65" s="102" t="s">
        <v>409</v>
      </c>
      <c r="C65" s="103">
        <f>PCF!D7</f>
        <v>0</v>
      </c>
      <c r="D65" s="104" t="s">
        <v>11</v>
      </c>
      <c r="E65" s="104" t="str">
        <f>IF(PCF!P7="NOTBLANK",IF(C65=0,"Value is mandatory",""),"")</f>
        <v/>
      </c>
      <c r="F65" s="105">
        <f t="shared" si="1"/>
        <v>1</v>
      </c>
    </row>
    <row r="66" spans="1:6" ht="14.45" customHeight="1" thickBot="1" x14ac:dyDescent="0.3">
      <c r="A66" s="96" t="s">
        <v>25</v>
      </c>
      <c r="B66" s="102" t="s">
        <v>410</v>
      </c>
      <c r="C66" s="103">
        <f>PCF!D8</f>
        <v>0</v>
      </c>
      <c r="D66" s="104" t="s">
        <v>11</v>
      </c>
      <c r="E66" s="104" t="str">
        <f>IF(PCF!P8="NOTBLANK",IF(C66=0,"Value is mandatory",""),"")</f>
        <v/>
      </c>
      <c r="F66" s="105">
        <f t="shared" si="1"/>
        <v>1</v>
      </c>
    </row>
    <row r="67" spans="1:6" ht="14.45" customHeight="1" thickBot="1" x14ac:dyDescent="0.3">
      <c r="A67" s="96" t="s">
        <v>25</v>
      </c>
      <c r="B67" s="102" t="s">
        <v>411</v>
      </c>
      <c r="C67" s="103">
        <f>PCF!D9</f>
        <v>0</v>
      </c>
      <c r="D67" s="104" t="s">
        <v>11</v>
      </c>
      <c r="E67" s="104" t="str">
        <f>IF(PCF!P9="NOTBLANK",IF(C67=0,"Value is mandatory",""),"")</f>
        <v/>
      </c>
      <c r="F67" s="105">
        <f t="shared" si="1"/>
        <v>1</v>
      </c>
    </row>
    <row r="68" spans="1:6" ht="14.45" customHeight="1" thickBot="1" x14ac:dyDescent="0.3">
      <c r="A68" s="96" t="s">
        <v>25</v>
      </c>
      <c r="B68" s="102" t="s">
        <v>412</v>
      </c>
      <c r="C68" s="103">
        <f>PCF!D10</f>
        <v>0</v>
      </c>
      <c r="D68" s="104" t="s">
        <v>11</v>
      </c>
      <c r="E68" s="104" t="str">
        <f>IF(PCF!P10="NOTBLANK",IF(C68=0,"Value is mandatory",""),"")</f>
        <v/>
      </c>
      <c r="F68" s="105">
        <f t="shared" si="1"/>
        <v>1</v>
      </c>
    </row>
    <row r="69" spans="1:6" ht="14.45" customHeight="1" thickBot="1" x14ac:dyDescent="0.3">
      <c r="A69" s="96" t="s">
        <v>25</v>
      </c>
      <c r="B69" s="102" t="s">
        <v>413</v>
      </c>
      <c r="C69" s="103">
        <f>PCF!D11</f>
        <v>0</v>
      </c>
      <c r="D69" s="104" t="s">
        <v>11</v>
      </c>
      <c r="E69" s="104" t="str">
        <f>IF(PCF!P11="NOTBLANK",IF(C69=0,"Value is mandatory",""),"")</f>
        <v/>
      </c>
      <c r="F69" s="105">
        <f t="shared" si="1"/>
        <v>1</v>
      </c>
    </row>
    <row r="70" spans="1:6" ht="14.45" customHeight="1" thickBot="1" x14ac:dyDescent="0.3">
      <c r="A70" s="96" t="s">
        <v>25</v>
      </c>
      <c r="B70" s="102" t="s">
        <v>414</v>
      </c>
      <c r="C70" s="103">
        <f>PCF!D12</f>
        <v>0</v>
      </c>
      <c r="D70" s="104" t="s">
        <v>11</v>
      </c>
      <c r="E70" s="104" t="str">
        <f>IF(PCF!P12="NOTBLANK",IF(C70=0,"Value is mandatory",""),"")</f>
        <v/>
      </c>
      <c r="F70" s="105">
        <f t="shared" si="1"/>
        <v>1</v>
      </c>
    </row>
    <row r="71" spans="1:6" ht="14.45" customHeight="1" thickBot="1" x14ac:dyDescent="0.3">
      <c r="A71" s="96" t="s">
        <v>25</v>
      </c>
      <c r="B71" s="102" t="s">
        <v>415</v>
      </c>
      <c r="C71" s="103">
        <f>PCF!D13</f>
        <v>0</v>
      </c>
      <c r="D71" s="104" t="s">
        <v>11</v>
      </c>
      <c r="E71" s="104" t="str">
        <f>IF(PCF!P13="NOTBLANK",IF(C71=0,"Value is mandatory",""),"")</f>
        <v/>
      </c>
      <c r="F71" s="105">
        <f t="shared" si="1"/>
        <v>1</v>
      </c>
    </row>
    <row r="72" spans="1:6" ht="14.45" customHeight="1" thickBot="1" x14ac:dyDescent="0.3">
      <c r="A72" s="96" t="s">
        <v>25</v>
      </c>
      <c r="B72" s="102" t="s">
        <v>416</v>
      </c>
      <c r="C72" s="103">
        <f>PCF!D14</f>
        <v>0</v>
      </c>
      <c r="D72" s="104" t="s">
        <v>11</v>
      </c>
      <c r="E72" s="104" t="str">
        <f>IF(PCF!P14="NOTBLANK",IF(C72=0,"Value is mandatory",""),"")</f>
        <v/>
      </c>
      <c r="F72" s="105">
        <f t="shared" si="1"/>
        <v>1</v>
      </c>
    </row>
    <row r="73" spans="1:6" ht="14.45" customHeight="1" thickBot="1" x14ac:dyDescent="0.3">
      <c r="A73" s="96" t="s">
        <v>25</v>
      </c>
      <c r="B73" s="102" t="s">
        <v>417</v>
      </c>
      <c r="C73" s="103">
        <f>PCF!D15</f>
        <v>0</v>
      </c>
      <c r="D73" s="104" t="s">
        <v>11</v>
      </c>
      <c r="E73" s="104" t="str">
        <f>IF(PCF!P15="NOTBLANK",IF(C73=0,"Value is mandatory",""),"")</f>
        <v/>
      </c>
      <c r="F73" s="105">
        <f t="shared" si="1"/>
        <v>1</v>
      </c>
    </row>
    <row r="74" spans="1:6" ht="14.45" customHeight="1" thickBot="1" x14ac:dyDescent="0.3">
      <c r="A74" s="96" t="s">
        <v>25</v>
      </c>
      <c r="B74" s="102" t="s">
        <v>418</v>
      </c>
      <c r="C74" s="103">
        <f>PCF!D16</f>
        <v>0</v>
      </c>
      <c r="D74" s="104" t="s">
        <v>11</v>
      </c>
      <c r="E74" s="104" t="str">
        <f>IF(PCF!P16="NOTBLANK",IF(C74=0,"Value is mandatory",""),"")</f>
        <v/>
      </c>
      <c r="F74" s="105">
        <f t="shared" si="1"/>
        <v>1</v>
      </c>
    </row>
    <row r="75" spans="1:6" ht="14.45" customHeight="1" thickBot="1" x14ac:dyDescent="0.3">
      <c r="A75" s="96" t="s">
        <v>25</v>
      </c>
      <c r="B75" s="102" t="s">
        <v>419</v>
      </c>
      <c r="C75" s="103">
        <f>PCF!D17</f>
        <v>0</v>
      </c>
      <c r="D75" s="104" t="s">
        <v>11</v>
      </c>
      <c r="E75" s="104" t="str">
        <f>IF(PCF!P17="NOTBLANK",IF(C75=0,"Value is mandatory",""),"")</f>
        <v/>
      </c>
      <c r="F75" s="105">
        <f t="shared" si="1"/>
        <v>1</v>
      </c>
    </row>
    <row r="76" spans="1:6" ht="14.45" customHeight="1" thickBot="1" x14ac:dyDescent="0.3">
      <c r="A76" s="96" t="s">
        <v>25</v>
      </c>
      <c r="B76" s="102" t="s">
        <v>420</v>
      </c>
      <c r="C76" s="103">
        <f>PCF!D18</f>
        <v>0</v>
      </c>
      <c r="D76" s="104" t="s">
        <v>11</v>
      </c>
      <c r="E76" s="104" t="str">
        <f>IF(PCF!P18="NOTBLANK",IF(C76=0,"Value is mandatory",""),"")</f>
        <v/>
      </c>
      <c r="F76" s="105">
        <f t="shared" si="1"/>
        <v>1</v>
      </c>
    </row>
    <row r="77" spans="1:6" ht="14.45" customHeight="1" thickBot="1" x14ac:dyDescent="0.3">
      <c r="A77" s="96" t="s">
        <v>25</v>
      </c>
      <c r="B77" s="102" t="s">
        <v>421</v>
      </c>
      <c r="C77" s="103">
        <f>PCF!D19</f>
        <v>0</v>
      </c>
      <c r="D77" s="104" t="s">
        <v>11</v>
      </c>
      <c r="E77" s="104" t="str">
        <f>IF(PCF!P19="NOTBLANK",IF(C77=0,"Value is mandatory",""),"")</f>
        <v/>
      </c>
      <c r="F77" s="105">
        <f t="shared" si="1"/>
        <v>1</v>
      </c>
    </row>
    <row r="78" spans="1:6" ht="14.45" customHeight="1" thickBot="1" x14ac:dyDescent="0.3">
      <c r="A78" s="96" t="s">
        <v>25</v>
      </c>
      <c r="B78" s="102" t="s">
        <v>422</v>
      </c>
      <c r="C78" s="103">
        <f>PCF!D20</f>
        <v>0</v>
      </c>
      <c r="D78" s="104" t="s">
        <v>11</v>
      </c>
      <c r="E78" s="104" t="str">
        <f>IF(PCF!P20="NOTBLANK",IF(C78=0,"Value is mandatory",""),"")</f>
        <v/>
      </c>
      <c r="F78" s="105">
        <f t="shared" si="1"/>
        <v>1</v>
      </c>
    </row>
    <row r="79" spans="1:6" ht="14.45" customHeight="1" thickBot="1" x14ac:dyDescent="0.3">
      <c r="A79" s="96" t="s">
        <v>25</v>
      </c>
      <c r="B79" s="102" t="s">
        <v>423</v>
      </c>
      <c r="C79" s="103">
        <f>PCF!D21</f>
        <v>0</v>
      </c>
      <c r="D79" s="104" t="s">
        <v>11</v>
      </c>
      <c r="E79" s="104" t="str">
        <f>IF(PCF!P21="NOTBLANK",IF(C79=0,"Value is mandatory",""),"")</f>
        <v/>
      </c>
      <c r="F79" s="105">
        <f t="shared" si="1"/>
        <v>1</v>
      </c>
    </row>
    <row r="80" spans="1:6" ht="14.45" customHeight="1" thickBot="1" x14ac:dyDescent="0.3">
      <c r="A80" s="96" t="s">
        <v>25</v>
      </c>
      <c r="B80" s="102" t="s">
        <v>424</v>
      </c>
      <c r="C80" s="103">
        <f>PCF!D22</f>
        <v>0</v>
      </c>
      <c r="D80" s="104" t="s">
        <v>11</v>
      </c>
      <c r="E80" s="104" t="str">
        <f>IF(PCF!P22="NOTBLANK",IF(C80=0,"Value is mandatory",""),"")</f>
        <v/>
      </c>
      <c r="F80" s="105">
        <f t="shared" si="1"/>
        <v>1</v>
      </c>
    </row>
    <row r="81" spans="1:6" ht="14.45" customHeight="1" thickBot="1" x14ac:dyDescent="0.3">
      <c r="A81" s="96" t="s">
        <v>25</v>
      </c>
      <c r="B81" s="102" t="s">
        <v>425</v>
      </c>
      <c r="C81" s="103">
        <f>PCF!D23</f>
        <v>0</v>
      </c>
      <c r="D81" s="104" t="s">
        <v>11</v>
      </c>
      <c r="E81" s="104" t="str">
        <f>IF(PCF!P23="NOTBLANK",IF(C81=0,"Value is mandatory",""),"")</f>
        <v/>
      </c>
      <c r="F81" s="105">
        <f t="shared" si="1"/>
        <v>1</v>
      </c>
    </row>
    <row r="82" spans="1:6" ht="14.45" customHeight="1" thickBot="1" x14ac:dyDescent="0.3">
      <c r="A82" s="96" t="s">
        <v>25</v>
      </c>
      <c r="B82" s="106" t="s">
        <v>332</v>
      </c>
      <c r="C82" s="107">
        <f>PCF!E4</f>
        <v>0</v>
      </c>
      <c r="D82" s="104" t="s">
        <v>11</v>
      </c>
      <c r="E82" s="104" t="str">
        <f>IF(PCF!P4="NOTBLANK",IF(C82=0,"Value is mandatory",""),"")</f>
        <v/>
      </c>
      <c r="F82" s="105">
        <f t="shared" si="1"/>
        <v>1</v>
      </c>
    </row>
    <row r="83" spans="1:6" ht="14.45" customHeight="1" thickBot="1" x14ac:dyDescent="0.3">
      <c r="A83" s="96" t="s">
        <v>25</v>
      </c>
      <c r="B83" s="102" t="s">
        <v>333</v>
      </c>
      <c r="C83" s="107">
        <f>PCF!E5</f>
        <v>0</v>
      </c>
      <c r="D83" s="104" t="s">
        <v>11</v>
      </c>
      <c r="E83" s="104" t="str">
        <f>IF(PCF!P5="NOTBLANK",IF(C83=0,"Value is mandatory",""),"")</f>
        <v/>
      </c>
      <c r="F83" s="105">
        <f t="shared" si="1"/>
        <v>1</v>
      </c>
    </row>
    <row r="84" spans="1:6" ht="14.45" customHeight="1" thickBot="1" x14ac:dyDescent="0.3">
      <c r="A84" s="96" t="s">
        <v>25</v>
      </c>
      <c r="B84" s="102" t="s">
        <v>365</v>
      </c>
      <c r="C84" s="107">
        <f>PCF!E6</f>
        <v>0</v>
      </c>
      <c r="D84" s="104" t="s">
        <v>11</v>
      </c>
      <c r="E84" s="104" t="str">
        <f>IF(PCF!P6="NOTBLANK",IF(C84=0,"Value is mandatory",""),"")</f>
        <v/>
      </c>
      <c r="F84" s="105">
        <f t="shared" si="1"/>
        <v>1</v>
      </c>
    </row>
    <row r="85" spans="1:6" ht="14.45" customHeight="1" thickBot="1" x14ac:dyDescent="0.3">
      <c r="A85" s="96" t="s">
        <v>25</v>
      </c>
      <c r="B85" s="102" t="s">
        <v>426</v>
      </c>
      <c r="C85" s="107">
        <f>PCF!E7</f>
        <v>0</v>
      </c>
      <c r="D85" s="104" t="s">
        <v>11</v>
      </c>
      <c r="E85" s="104" t="str">
        <f>IF(PCF!P7="NOTBLANK",IF(C85=0,"Value is mandatory",""),"")</f>
        <v/>
      </c>
      <c r="F85" s="105">
        <f t="shared" si="1"/>
        <v>1</v>
      </c>
    </row>
    <row r="86" spans="1:6" ht="14.45" customHeight="1" thickBot="1" x14ac:dyDescent="0.3">
      <c r="A86" s="96" t="s">
        <v>25</v>
      </c>
      <c r="B86" s="102" t="s">
        <v>427</v>
      </c>
      <c r="C86" s="107">
        <f>PCF!E8</f>
        <v>0</v>
      </c>
      <c r="D86" s="104" t="s">
        <v>11</v>
      </c>
      <c r="E86" s="104" t="str">
        <f>IF(PCF!P8="NOTBLANK",IF(C86=0,"Value is mandatory",""),"")</f>
        <v/>
      </c>
      <c r="F86" s="105">
        <f t="shared" si="1"/>
        <v>1</v>
      </c>
    </row>
    <row r="87" spans="1:6" ht="14.45" customHeight="1" thickBot="1" x14ac:dyDescent="0.3">
      <c r="A87" s="96" t="s">
        <v>25</v>
      </c>
      <c r="B87" s="102" t="s">
        <v>428</v>
      </c>
      <c r="C87" s="107">
        <f>PCF!E9</f>
        <v>0</v>
      </c>
      <c r="D87" s="104" t="s">
        <v>11</v>
      </c>
      <c r="E87" s="104" t="str">
        <f>IF(PCF!P9="NOTBLANK",IF(C87=0,"Value is mandatory",""),"")</f>
        <v/>
      </c>
      <c r="F87" s="105">
        <f t="shared" si="1"/>
        <v>1</v>
      </c>
    </row>
    <row r="88" spans="1:6" ht="14.45" customHeight="1" thickBot="1" x14ac:dyDescent="0.3">
      <c r="A88" s="96" t="s">
        <v>25</v>
      </c>
      <c r="B88" s="102" t="s">
        <v>429</v>
      </c>
      <c r="C88" s="107">
        <f>PCF!E10</f>
        <v>0</v>
      </c>
      <c r="D88" s="104" t="s">
        <v>11</v>
      </c>
      <c r="E88" s="104" t="str">
        <f>IF(PCF!P10="NOTBLANK",IF(C88=0,"Value is mandatory",""),"")</f>
        <v/>
      </c>
      <c r="F88" s="105">
        <f t="shared" si="1"/>
        <v>1</v>
      </c>
    </row>
    <row r="89" spans="1:6" ht="14.45" customHeight="1" thickBot="1" x14ac:dyDescent="0.3">
      <c r="A89" s="96" t="s">
        <v>25</v>
      </c>
      <c r="B89" s="102" t="s">
        <v>430</v>
      </c>
      <c r="C89" s="107">
        <f>PCF!E11</f>
        <v>0</v>
      </c>
      <c r="D89" s="104" t="s">
        <v>11</v>
      </c>
      <c r="E89" s="104" t="str">
        <f>IF(PCF!P11="NOTBLANK",IF(C89=0,"Value is mandatory",""),"")</f>
        <v/>
      </c>
      <c r="F89" s="105">
        <f t="shared" si="1"/>
        <v>1</v>
      </c>
    </row>
    <row r="90" spans="1:6" ht="14.45" customHeight="1" thickBot="1" x14ac:dyDescent="0.3">
      <c r="A90" s="96" t="s">
        <v>25</v>
      </c>
      <c r="B90" s="102" t="s">
        <v>431</v>
      </c>
      <c r="C90" s="107">
        <f>PCF!E12</f>
        <v>0</v>
      </c>
      <c r="D90" s="104" t="s">
        <v>11</v>
      </c>
      <c r="E90" s="104" t="str">
        <f>IF(PCF!P12="NOTBLANK",IF(C90=0,"Value is mandatory",""),"")</f>
        <v/>
      </c>
      <c r="F90" s="105">
        <f t="shared" si="1"/>
        <v>1</v>
      </c>
    </row>
    <row r="91" spans="1:6" ht="14.45" customHeight="1" thickBot="1" x14ac:dyDescent="0.3">
      <c r="A91" s="96" t="s">
        <v>25</v>
      </c>
      <c r="B91" s="102" t="s">
        <v>432</v>
      </c>
      <c r="C91" s="107">
        <f>PCF!E13</f>
        <v>0</v>
      </c>
      <c r="D91" s="104" t="s">
        <v>11</v>
      </c>
      <c r="E91" s="104" t="str">
        <f>IF(PCF!P13="NOTBLANK",IF(C91=0,"Value is mandatory",""),"")</f>
        <v/>
      </c>
      <c r="F91" s="105">
        <f t="shared" si="1"/>
        <v>1</v>
      </c>
    </row>
    <row r="92" spans="1:6" ht="14.45" customHeight="1" thickBot="1" x14ac:dyDescent="0.3">
      <c r="A92" s="96" t="s">
        <v>25</v>
      </c>
      <c r="B92" s="102" t="s">
        <v>433</v>
      </c>
      <c r="C92" s="107">
        <f>PCF!E14</f>
        <v>0</v>
      </c>
      <c r="D92" s="104" t="s">
        <v>11</v>
      </c>
      <c r="E92" s="104" t="str">
        <f>IF(PCF!P14="NOTBLANK",IF(C92=0,"Value is mandatory",""),"")</f>
        <v/>
      </c>
      <c r="F92" s="105">
        <f t="shared" si="1"/>
        <v>1</v>
      </c>
    </row>
    <row r="93" spans="1:6" ht="14.45" customHeight="1" thickBot="1" x14ac:dyDescent="0.3">
      <c r="A93" s="96" t="s">
        <v>25</v>
      </c>
      <c r="B93" s="102" t="s">
        <v>434</v>
      </c>
      <c r="C93" s="107">
        <f>PCF!E15</f>
        <v>0</v>
      </c>
      <c r="D93" s="104" t="s">
        <v>11</v>
      </c>
      <c r="E93" s="104" t="str">
        <f>IF(PCF!P15="NOTBLANK",IF(C93=0,"Value is mandatory",""),"")</f>
        <v/>
      </c>
      <c r="F93" s="105">
        <f t="shared" si="1"/>
        <v>1</v>
      </c>
    </row>
    <row r="94" spans="1:6" ht="14.45" customHeight="1" thickBot="1" x14ac:dyDescent="0.3">
      <c r="A94" s="96" t="s">
        <v>25</v>
      </c>
      <c r="B94" s="102" t="s">
        <v>435</v>
      </c>
      <c r="C94" s="107">
        <f>PCF!E16</f>
        <v>0</v>
      </c>
      <c r="D94" s="104" t="s">
        <v>11</v>
      </c>
      <c r="E94" s="104" t="str">
        <f>IF(PCF!P16="NOTBLANK",IF(C94=0,"Value is mandatory",""),"")</f>
        <v/>
      </c>
      <c r="F94" s="105">
        <f t="shared" si="1"/>
        <v>1</v>
      </c>
    </row>
    <row r="95" spans="1:6" ht="14.45" customHeight="1" thickBot="1" x14ac:dyDescent="0.3">
      <c r="A95" s="96" t="s">
        <v>25</v>
      </c>
      <c r="B95" s="102" t="s">
        <v>436</v>
      </c>
      <c r="C95" s="107">
        <f>PCF!E17</f>
        <v>0</v>
      </c>
      <c r="D95" s="104" t="s">
        <v>11</v>
      </c>
      <c r="E95" s="104" t="str">
        <f>IF(PCF!P17="NOTBLANK",IF(C95=0,"Value is mandatory",""),"")</f>
        <v/>
      </c>
      <c r="F95" s="105">
        <f t="shared" si="1"/>
        <v>1</v>
      </c>
    </row>
    <row r="96" spans="1:6" ht="14.45" customHeight="1" thickBot="1" x14ac:dyDescent="0.3">
      <c r="A96" s="96" t="s">
        <v>25</v>
      </c>
      <c r="B96" s="102" t="s">
        <v>437</v>
      </c>
      <c r="C96" s="107">
        <f>PCF!E18</f>
        <v>0</v>
      </c>
      <c r="D96" s="104" t="s">
        <v>11</v>
      </c>
      <c r="E96" s="104" t="str">
        <f>IF(PCF!P18="NOTBLANK",IF(C96=0,"Value is mandatory",""),"")</f>
        <v/>
      </c>
      <c r="F96" s="105">
        <f t="shared" si="1"/>
        <v>1</v>
      </c>
    </row>
    <row r="97" spans="1:6" ht="14.45" customHeight="1" thickBot="1" x14ac:dyDescent="0.3">
      <c r="A97" s="96" t="s">
        <v>25</v>
      </c>
      <c r="B97" s="102" t="s">
        <v>438</v>
      </c>
      <c r="C97" s="107">
        <f>PCF!E19</f>
        <v>0</v>
      </c>
      <c r="D97" s="104" t="s">
        <v>11</v>
      </c>
      <c r="E97" s="104" t="str">
        <f>IF(PCF!P19="NOTBLANK",IF(C97=0,"Value is mandatory",""),"")</f>
        <v/>
      </c>
      <c r="F97" s="105">
        <f t="shared" si="1"/>
        <v>1</v>
      </c>
    </row>
    <row r="98" spans="1:6" ht="14.45" customHeight="1" thickBot="1" x14ac:dyDescent="0.3">
      <c r="A98" s="96" t="s">
        <v>25</v>
      </c>
      <c r="B98" s="102" t="s">
        <v>439</v>
      </c>
      <c r="C98" s="107">
        <f>PCF!E20</f>
        <v>0</v>
      </c>
      <c r="D98" s="104" t="s">
        <v>11</v>
      </c>
      <c r="E98" s="104" t="str">
        <f>IF(PCF!P20="NOTBLANK",IF(C98=0,"Value is mandatory",""),"")</f>
        <v/>
      </c>
      <c r="F98" s="105">
        <f t="shared" si="1"/>
        <v>1</v>
      </c>
    </row>
    <row r="99" spans="1:6" ht="14.45" customHeight="1" thickBot="1" x14ac:dyDescent="0.3">
      <c r="A99" s="96" t="s">
        <v>25</v>
      </c>
      <c r="B99" s="102" t="s">
        <v>440</v>
      </c>
      <c r="C99" s="107">
        <f>PCF!E21</f>
        <v>0</v>
      </c>
      <c r="D99" s="104" t="s">
        <v>11</v>
      </c>
      <c r="E99" s="104" t="str">
        <f>IF(PCF!P21="NOTBLANK",IF(C99=0,"Value is mandatory",""),"")</f>
        <v/>
      </c>
      <c r="F99" s="105">
        <f t="shared" si="1"/>
        <v>1</v>
      </c>
    </row>
    <row r="100" spans="1:6" ht="14.45" customHeight="1" thickBot="1" x14ac:dyDescent="0.3">
      <c r="A100" s="96" t="s">
        <v>25</v>
      </c>
      <c r="B100" s="102" t="s">
        <v>441</v>
      </c>
      <c r="C100" s="107">
        <f>PCF!E22</f>
        <v>0</v>
      </c>
      <c r="D100" s="104" t="s">
        <v>11</v>
      </c>
      <c r="E100" s="104" t="str">
        <f>IF(PCF!P22="NOTBLANK",IF(C100=0,"Value is mandatory",""),"")</f>
        <v/>
      </c>
      <c r="F100" s="105">
        <f t="shared" si="1"/>
        <v>1</v>
      </c>
    </row>
    <row r="101" spans="1:6" ht="14.45" customHeight="1" thickBot="1" x14ac:dyDescent="0.3">
      <c r="A101" s="96" t="s">
        <v>25</v>
      </c>
      <c r="B101" s="106" t="s">
        <v>442</v>
      </c>
      <c r="C101" s="107">
        <f>PCF!E23</f>
        <v>0</v>
      </c>
      <c r="D101" s="104" t="s">
        <v>11</v>
      </c>
      <c r="E101" s="104" t="str">
        <f>IF(PCF!P23="NOTBLANK",IF(C101=0,"Value is mandatory",""),"")</f>
        <v/>
      </c>
      <c r="F101" s="105">
        <f t="shared" si="1"/>
        <v>1</v>
      </c>
    </row>
    <row r="102" spans="1:6" ht="14.45" customHeight="1" thickBot="1" x14ac:dyDescent="0.3">
      <c r="A102" s="96" t="s">
        <v>25</v>
      </c>
      <c r="B102" s="106" t="s">
        <v>334</v>
      </c>
      <c r="C102" s="103">
        <f>PCF!F4</f>
        <v>0</v>
      </c>
      <c r="D102" s="104" t="s">
        <v>11</v>
      </c>
      <c r="E102" s="104" t="str">
        <f>IF(PCF!P4="NOTBLANK",IF(C102=0,"Value is mandatory",""),"")</f>
        <v/>
      </c>
      <c r="F102" s="105">
        <f t="shared" si="1"/>
        <v>1</v>
      </c>
    </row>
    <row r="103" spans="1:6" ht="14.45" customHeight="1" thickBot="1" x14ac:dyDescent="0.3">
      <c r="A103" s="96" t="s">
        <v>25</v>
      </c>
      <c r="B103" s="102" t="s">
        <v>335</v>
      </c>
      <c r="C103" s="103">
        <f>PCF!F5</f>
        <v>0</v>
      </c>
      <c r="D103" s="104" t="s">
        <v>11</v>
      </c>
      <c r="E103" s="104" t="str">
        <f>IF(PCF!P5="NOTBLANK",IF(C103=0,"Value is mandatory",""),"")</f>
        <v/>
      </c>
      <c r="F103" s="105">
        <f t="shared" si="1"/>
        <v>1</v>
      </c>
    </row>
    <row r="104" spans="1:6" ht="14.45" customHeight="1" thickBot="1" x14ac:dyDescent="0.3">
      <c r="A104" s="96" t="s">
        <v>25</v>
      </c>
      <c r="B104" s="102" t="s">
        <v>364</v>
      </c>
      <c r="C104" s="103">
        <f>PCF!F6</f>
        <v>0</v>
      </c>
      <c r="D104" s="104" t="s">
        <v>11</v>
      </c>
      <c r="E104" s="104" t="str">
        <f>IF(PCF!P6="NOTBLANK",IF(C104=0,"Value is mandatory",""),"")</f>
        <v/>
      </c>
      <c r="F104" s="105">
        <f t="shared" si="1"/>
        <v>1</v>
      </c>
    </row>
    <row r="105" spans="1:6" ht="14.45" customHeight="1" thickBot="1" x14ac:dyDescent="0.3">
      <c r="A105" s="96" t="s">
        <v>25</v>
      </c>
      <c r="B105" s="102" t="s">
        <v>443</v>
      </c>
      <c r="C105" s="103">
        <f>PCF!F7</f>
        <v>0</v>
      </c>
      <c r="D105" s="104" t="s">
        <v>11</v>
      </c>
      <c r="E105" s="104" t="str">
        <f>IF(PCF!P7="NOTBLANK",IF(C105=0,"Value is mandatory",""),"")</f>
        <v/>
      </c>
      <c r="F105" s="105">
        <f t="shared" si="1"/>
        <v>1</v>
      </c>
    </row>
    <row r="106" spans="1:6" ht="14.45" customHeight="1" thickBot="1" x14ac:dyDescent="0.3">
      <c r="A106" s="96" t="s">
        <v>25</v>
      </c>
      <c r="B106" s="102" t="s">
        <v>444</v>
      </c>
      <c r="C106" s="103">
        <f>PCF!F8</f>
        <v>0</v>
      </c>
      <c r="D106" s="104" t="s">
        <v>11</v>
      </c>
      <c r="E106" s="104" t="str">
        <f>IF(PCF!P8="NOTBLANK",IF(C106=0,"Value is mandatory",""),"")</f>
        <v/>
      </c>
      <c r="F106" s="105">
        <f t="shared" si="1"/>
        <v>1</v>
      </c>
    </row>
    <row r="107" spans="1:6" ht="14.45" customHeight="1" thickBot="1" x14ac:dyDescent="0.3">
      <c r="A107" s="96" t="s">
        <v>25</v>
      </c>
      <c r="B107" s="102" t="s">
        <v>445</v>
      </c>
      <c r="C107" s="103">
        <f>PCF!F9</f>
        <v>0</v>
      </c>
      <c r="D107" s="104" t="s">
        <v>11</v>
      </c>
      <c r="E107" s="104" t="str">
        <f>IF(PCF!P9="NOTBLANK",IF(C107=0,"Value is mandatory",""),"")</f>
        <v/>
      </c>
      <c r="F107" s="105">
        <f t="shared" si="1"/>
        <v>1</v>
      </c>
    </row>
    <row r="108" spans="1:6" ht="14.45" customHeight="1" thickBot="1" x14ac:dyDescent="0.3">
      <c r="A108" s="96" t="s">
        <v>25</v>
      </c>
      <c r="B108" s="102" t="s">
        <v>446</v>
      </c>
      <c r="C108" s="103">
        <f>PCF!F10</f>
        <v>0</v>
      </c>
      <c r="D108" s="104" t="s">
        <v>11</v>
      </c>
      <c r="E108" s="104" t="str">
        <f>IF(PCF!P10="NOTBLANK",IF(C108=0,"Value is mandatory",""),"")</f>
        <v/>
      </c>
      <c r="F108" s="105">
        <f t="shared" si="1"/>
        <v>1</v>
      </c>
    </row>
    <row r="109" spans="1:6" ht="14.45" customHeight="1" thickBot="1" x14ac:dyDescent="0.3">
      <c r="A109" s="96" t="s">
        <v>25</v>
      </c>
      <c r="B109" s="102" t="s">
        <v>447</v>
      </c>
      <c r="C109" s="103">
        <f>PCF!F11</f>
        <v>0</v>
      </c>
      <c r="D109" s="104" t="s">
        <v>11</v>
      </c>
      <c r="E109" s="104" t="str">
        <f>IF(PCF!P11="NOTBLANK",IF(C109=0,"Value is mandatory",""),"")</f>
        <v/>
      </c>
      <c r="F109" s="105">
        <f t="shared" si="1"/>
        <v>1</v>
      </c>
    </row>
    <row r="110" spans="1:6" ht="14.45" customHeight="1" thickBot="1" x14ac:dyDescent="0.3">
      <c r="A110" s="96" t="s">
        <v>25</v>
      </c>
      <c r="B110" s="102" t="s">
        <v>448</v>
      </c>
      <c r="C110" s="103">
        <f>PCF!F12</f>
        <v>0</v>
      </c>
      <c r="D110" s="104" t="s">
        <v>11</v>
      </c>
      <c r="E110" s="104" t="str">
        <f>IF(PCF!P12="NOTBLANK",IF(C110=0,"Value is mandatory",""),"")</f>
        <v/>
      </c>
      <c r="F110" s="105">
        <f t="shared" si="1"/>
        <v>1</v>
      </c>
    </row>
    <row r="111" spans="1:6" ht="14.45" customHeight="1" thickBot="1" x14ac:dyDescent="0.3">
      <c r="A111" s="96" t="s">
        <v>25</v>
      </c>
      <c r="B111" s="102" t="s">
        <v>449</v>
      </c>
      <c r="C111" s="103">
        <f>PCF!F13</f>
        <v>0</v>
      </c>
      <c r="D111" s="104" t="s">
        <v>11</v>
      </c>
      <c r="E111" s="104" t="str">
        <f>IF(PCF!P13="NOTBLANK",IF(C111=0,"Value is mandatory",""),"")</f>
        <v/>
      </c>
      <c r="F111" s="105">
        <f t="shared" si="1"/>
        <v>1</v>
      </c>
    </row>
    <row r="112" spans="1:6" ht="14.45" customHeight="1" thickBot="1" x14ac:dyDescent="0.3">
      <c r="A112" s="96" t="s">
        <v>25</v>
      </c>
      <c r="B112" s="102" t="s">
        <v>450</v>
      </c>
      <c r="C112" s="103">
        <f>PCF!F14</f>
        <v>0</v>
      </c>
      <c r="D112" s="104" t="s">
        <v>11</v>
      </c>
      <c r="E112" s="104" t="str">
        <f>IF(PCF!P14="NOTBLANK",IF(C112=0,"Value is mandatory",""),"")</f>
        <v/>
      </c>
      <c r="F112" s="105">
        <f t="shared" si="1"/>
        <v>1</v>
      </c>
    </row>
    <row r="113" spans="1:6" ht="14.45" customHeight="1" thickBot="1" x14ac:dyDescent="0.3">
      <c r="A113" s="96" t="s">
        <v>25</v>
      </c>
      <c r="B113" s="102" t="s">
        <v>451</v>
      </c>
      <c r="C113" s="103">
        <f>PCF!F15</f>
        <v>0</v>
      </c>
      <c r="D113" s="104" t="s">
        <v>11</v>
      </c>
      <c r="E113" s="104" t="str">
        <f>IF(PCF!P15="NOTBLANK",IF(C113=0,"Value is mandatory",""),"")</f>
        <v/>
      </c>
      <c r="F113" s="105">
        <f t="shared" si="1"/>
        <v>1</v>
      </c>
    </row>
    <row r="114" spans="1:6" ht="14.45" customHeight="1" thickBot="1" x14ac:dyDescent="0.3">
      <c r="A114" s="96" t="s">
        <v>25</v>
      </c>
      <c r="B114" s="102" t="s">
        <v>452</v>
      </c>
      <c r="C114" s="103">
        <f>PCF!F16</f>
        <v>0</v>
      </c>
      <c r="D114" s="104" t="s">
        <v>11</v>
      </c>
      <c r="E114" s="104" t="str">
        <f>IF(PCF!P16="NOTBLANK",IF(C114=0,"Value is mandatory",""),"")</f>
        <v/>
      </c>
      <c r="F114" s="105">
        <f t="shared" si="1"/>
        <v>1</v>
      </c>
    </row>
    <row r="115" spans="1:6" ht="14.45" customHeight="1" thickBot="1" x14ac:dyDescent="0.3">
      <c r="A115" s="96" t="s">
        <v>25</v>
      </c>
      <c r="B115" s="102" t="s">
        <v>453</v>
      </c>
      <c r="C115" s="103">
        <f>PCF!F17</f>
        <v>0</v>
      </c>
      <c r="D115" s="104" t="s">
        <v>11</v>
      </c>
      <c r="E115" s="104" t="str">
        <f>IF(PCF!P17="NOTBLANK",IF(C115=0,"Value is mandatory",""),"")</f>
        <v/>
      </c>
      <c r="F115" s="105">
        <f t="shared" si="1"/>
        <v>1</v>
      </c>
    </row>
    <row r="116" spans="1:6" ht="14.45" customHeight="1" thickBot="1" x14ac:dyDescent="0.3">
      <c r="A116" s="96" t="s">
        <v>25</v>
      </c>
      <c r="B116" s="102" t="s">
        <v>454</v>
      </c>
      <c r="C116" s="103">
        <f>PCF!F18</f>
        <v>0</v>
      </c>
      <c r="D116" s="104" t="s">
        <v>11</v>
      </c>
      <c r="E116" s="104" t="str">
        <f>IF(PCF!P18="NOTBLANK",IF(C116=0,"Value is mandatory",""),"")</f>
        <v/>
      </c>
      <c r="F116" s="105">
        <f t="shared" si="1"/>
        <v>1</v>
      </c>
    </row>
    <row r="117" spans="1:6" ht="14.45" customHeight="1" thickBot="1" x14ac:dyDescent="0.3">
      <c r="A117" s="96" t="s">
        <v>25</v>
      </c>
      <c r="B117" s="102" t="s">
        <v>455</v>
      </c>
      <c r="C117" s="103">
        <f>PCF!F19</f>
        <v>0</v>
      </c>
      <c r="D117" s="104" t="s">
        <v>11</v>
      </c>
      <c r="E117" s="104" t="str">
        <f>IF(PCF!P19="NOTBLANK",IF(C117=0,"Value is mandatory",""),"")</f>
        <v/>
      </c>
      <c r="F117" s="105">
        <f t="shared" si="1"/>
        <v>1</v>
      </c>
    </row>
    <row r="118" spans="1:6" ht="14.45" customHeight="1" thickBot="1" x14ac:dyDescent="0.3">
      <c r="A118" s="96" t="s">
        <v>25</v>
      </c>
      <c r="B118" s="102" t="s">
        <v>456</v>
      </c>
      <c r="C118" s="103">
        <f>PCF!F20</f>
        <v>0</v>
      </c>
      <c r="D118" s="104" t="s">
        <v>11</v>
      </c>
      <c r="E118" s="104" t="str">
        <f>IF(PCF!P20="NOTBLANK",IF(C118=0,"Value is mandatory",""),"")</f>
        <v/>
      </c>
      <c r="F118" s="105">
        <f t="shared" si="1"/>
        <v>1</v>
      </c>
    </row>
    <row r="119" spans="1:6" ht="14.45" customHeight="1" thickBot="1" x14ac:dyDescent="0.3">
      <c r="A119" s="96" t="s">
        <v>25</v>
      </c>
      <c r="B119" s="102" t="s">
        <v>457</v>
      </c>
      <c r="C119" s="103">
        <f>PCF!F21</f>
        <v>0</v>
      </c>
      <c r="D119" s="104" t="s">
        <v>11</v>
      </c>
      <c r="E119" s="104" t="str">
        <f>IF(PCF!P21="NOTBLANK",IF(C119=0,"Value is mandatory",""),"")</f>
        <v/>
      </c>
      <c r="F119" s="105">
        <f t="shared" si="1"/>
        <v>1</v>
      </c>
    </row>
    <row r="120" spans="1:6" ht="14.45" customHeight="1" thickBot="1" x14ac:dyDescent="0.3">
      <c r="A120" s="96" t="s">
        <v>25</v>
      </c>
      <c r="B120" s="102" t="s">
        <v>458</v>
      </c>
      <c r="C120" s="103">
        <f>PCF!F22</f>
        <v>0</v>
      </c>
      <c r="D120" s="104" t="s">
        <v>11</v>
      </c>
      <c r="E120" s="104" t="str">
        <f>IF(PCF!P22="NOTBLANK",IF(C120=0,"Value is mandatory",""),"")</f>
        <v/>
      </c>
      <c r="F120" s="105">
        <f t="shared" si="1"/>
        <v>1</v>
      </c>
    </row>
    <row r="121" spans="1:6" ht="14.45" customHeight="1" thickBot="1" x14ac:dyDescent="0.3">
      <c r="A121" s="96" t="s">
        <v>25</v>
      </c>
      <c r="B121" s="102" t="s">
        <v>459</v>
      </c>
      <c r="C121" s="103">
        <f>PCF!F23</f>
        <v>0</v>
      </c>
      <c r="D121" s="104" t="s">
        <v>11</v>
      </c>
      <c r="E121" s="104" t="str">
        <f>IF(PCF!P23="NOTBLANK",IF(C121=0,"Value is mandatory",""),"")</f>
        <v/>
      </c>
      <c r="F121" s="105">
        <f t="shared" si="1"/>
        <v>1</v>
      </c>
    </row>
    <row r="122" spans="1:6" ht="14.45" customHeight="1" thickBot="1" x14ac:dyDescent="0.3">
      <c r="A122" s="96" t="s">
        <v>25</v>
      </c>
      <c r="B122" s="106" t="s">
        <v>336</v>
      </c>
      <c r="C122" s="103">
        <f>PCF!I4</f>
        <v>0</v>
      </c>
      <c r="D122" s="104" t="s">
        <v>11</v>
      </c>
      <c r="E122" s="104" t="str">
        <f>IF(PCF!P4="NOTBLANK",IF(C122=0,"Value is mandatory",""),"")</f>
        <v/>
      </c>
      <c r="F122" s="105">
        <f t="shared" si="1"/>
        <v>1</v>
      </c>
    </row>
    <row r="123" spans="1:6" ht="14.45" customHeight="1" thickBot="1" x14ac:dyDescent="0.3">
      <c r="A123" s="96" t="s">
        <v>25</v>
      </c>
      <c r="B123" s="102" t="s">
        <v>337</v>
      </c>
      <c r="C123" s="103">
        <f>PCF!I5</f>
        <v>0</v>
      </c>
      <c r="D123" s="104" t="s">
        <v>11</v>
      </c>
      <c r="E123" s="104" t="str">
        <f>IF(PCF!P5="NOTBLANK",IF(C123=0,"Value is mandatory",""),"")</f>
        <v/>
      </c>
      <c r="F123" s="105">
        <f t="shared" si="1"/>
        <v>1</v>
      </c>
    </row>
    <row r="124" spans="1:6" ht="14.45" customHeight="1" thickBot="1" x14ac:dyDescent="0.3">
      <c r="A124" s="96" t="s">
        <v>25</v>
      </c>
      <c r="B124" s="102" t="s">
        <v>363</v>
      </c>
      <c r="C124" s="103">
        <f>PCF!I6</f>
        <v>0</v>
      </c>
      <c r="D124" s="104" t="s">
        <v>11</v>
      </c>
      <c r="E124" s="104" t="str">
        <f>IF(PCF!P6="NOTBLANK",IF(C124=0,"Value is mandatory",""),"")</f>
        <v/>
      </c>
      <c r="F124" s="105">
        <f t="shared" si="1"/>
        <v>1</v>
      </c>
    </row>
    <row r="125" spans="1:6" ht="14.45" customHeight="1" thickBot="1" x14ac:dyDescent="0.3">
      <c r="A125" s="96" t="s">
        <v>25</v>
      </c>
      <c r="B125" s="102" t="s">
        <v>460</v>
      </c>
      <c r="C125" s="103">
        <f>PCF!I7</f>
        <v>0</v>
      </c>
      <c r="D125" s="104" t="s">
        <v>11</v>
      </c>
      <c r="E125" s="104" t="str">
        <f>IF(PCF!P7="NOTBLANK",IF(C125=0,"Value is mandatory",""),"")</f>
        <v/>
      </c>
      <c r="F125" s="105">
        <f t="shared" si="1"/>
        <v>1</v>
      </c>
    </row>
    <row r="126" spans="1:6" ht="14.45" customHeight="1" thickBot="1" x14ac:dyDescent="0.3">
      <c r="A126" s="96" t="s">
        <v>25</v>
      </c>
      <c r="B126" s="102" t="s">
        <v>461</v>
      </c>
      <c r="C126" s="103">
        <f>PCF!I8</f>
        <v>0</v>
      </c>
      <c r="D126" s="104" t="s">
        <v>11</v>
      </c>
      <c r="E126" s="104" t="str">
        <f>IF(PCF!P8="NOTBLANK",IF(C126=0,"Value is mandatory",""),"")</f>
        <v/>
      </c>
      <c r="F126" s="105">
        <f t="shared" si="1"/>
        <v>1</v>
      </c>
    </row>
    <row r="127" spans="1:6" ht="14.45" customHeight="1" thickBot="1" x14ac:dyDescent="0.3">
      <c r="A127" s="96" t="s">
        <v>25</v>
      </c>
      <c r="B127" s="102" t="s">
        <v>462</v>
      </c>
      <c r="C127" s="103">
        <f>PCF!I9</f>
        <v>0</v>
      </c>
      <c r="D127" s="104" t="s">
        <v>11</v>
      </c>
      <c r="E127" s="104" t="str">
        <f>IF(PCF!P9="NOTBLANK",IF(C127=0,"Value is mandatory",""),"")</f>
        <v/>
      </c>
      <c r="F127" s="105">
        <f t="shared" si="1"/>
        <v>1</v>
      </c>
    </row>
    <row r="128" spans="1:6" ht="14.45" customHeight="1" thickBot="1" x14ac:dyDescent="0.3">
      <c r="A128" s="96" t="s">
        <v>25</v>
      </c>
      <c r="B128" s="102" t="s">
        <v>463</v>
      </c>
      <c r="C128" s="103">
        <f>PCF!I10</f>
        <v>0</v>
      </c>
      <c r="D128" s="104" t="s">
        <v>11</v>
      </c>
      <c r="E128" s="104" t="str">
        <f>IF(PCF!P10="NOTBLANK",IF(C128=0,"Value is mandatory",""),"")</f>
        <v/>
      </c>
      <c r="F128" s="105">
        <f t="shared" si="1"/>
        <v>1</v>
      </c>
    </row>
    <row r="129" spans="1:6" ht="14.45" customHeight="1" thickBot="1" x14ac:dyDescent="0.3">
      <c r="A129" s="96" t="s">
        <v>25</v>
      </c>
      <c r="B129" s="102" t="s">
        <v>464</v>
      </c>
      <c r="C129" s="103">
        <f>PCF!I11</f>
        <v>0</v>
      </c>
      <c r="D129" s="104" t="s">
        <v>11</v>
      </c>
      <c r="E129" s="104" t="str">
        <f>IF(PCF!P11="NOTBLANK",IF(C129=0,"Value is mandatory",""),"")</f>
        <v/>
      </c>
      <c r="F129" s="105">
        <f t="shared" si="1"/>
        <v>1</v>
      </c>
    </row>
    <row r="130" spans="1:6" ht="14.45" customHeight="1" thickBot="1" x14ac:dyDescent="0.3">
      <c r="A130" s="96" t="s">
        <v>25</v>
      </c>
      <c r="B130" s="102" t="s">
        <v>465</v>
      </c>
      <c r="C130" s="103">
        <f>PCF!I12</f>
        <v>0</v>
      </c>
      <c r="D130" s="104" t="s">
        <v>11</v>
      </c>
      <c r="E130" s="104" t="str">
        <f>IF(PCF!P12="NOTBLANK",IF(C130=0,"Value is mandatory",""),"")</f>
        <v/>
      </c>
      <c r="F130" s="105">
        <f t="shared" si="1"/>
        <v>1</v>
      </c>
    </row>
    <row r="131" spans="1:6" ht="14.45" customHeight="1" thickBot="1" x14ac:dyDescent="0.3">
      <c r="A131" s="96" t="s">
        <v>25</v>
      </c>
      <c r="B131" s="102" t="s">
        <v>466</v>
      </c>
      <c r="C131" s="103">
        <f>PCF!I13</f>
        <v>0</v>
      </c>
      <c r="D131" s="104" t="s">
        <v>11</v>
      </c>
      <c r="E131" s="104" t="str">
        <f>IF(PCF!P13="NOTBLANK",IF(C131=0,"Value is mandatory",""),"")</f>
        <v/>
      </c>
      <c r="F131" s="105">
        <f t="shared" si="1"/>
        <v>1</v>
      </c>
    </row>
    <row r="132" spans="1:6" ht="14.45" customHeight="1" thickBot="1" x14ac:dyDescent="0.3">
      <c r="A132" s="96" t="s">
        <v>25</v>
      </c>
      <c r="B132" s="102" t="s">
        <v>467</v>
      </c>
      <c r="C132" s="103">
        <f>PCF!I14</f>
        <v>0</v>
      </c>
      <c r="D132" s="104" t="s">
        <v>11</v>
      </c>
      <c r="E132" s="104" t="str">
        <f>IF(PCF!P14="NOTBLANK",IF(C132=0,"Value is mandatory",""),"")</f>
        <v/>
      </c>
      <c r="F132" s="105">
        <f t="shared" si="1"/>
        <v>1</v>
      </c>
    </row>
    <row r="133" spans="1:6" ht="14.45" customHeight="1" thickBot="1" x14ac:dyDescent="0.3">
      <c r="A133" s="96" t="s">
        <v>25</v>
      </c>
      <c r="B133" s="102" t="s">
        <v>468</v>
      </c>
      <c r="C133" s="103">
        <f>PCF!I15</f>
        <v>0</v>
      </c>
      <c r="D133" s="104" t="s">
        <v>11</v>
      </c>
      <c r="E133" s="104" t="str">
        <f>IF(PCF!P15="NOTBLANK",IF(C133=0,"Value is mandatory",""),"")</f>
        <v/>
      </c>
      <c r="F133" s="105">
        <f t="shared" si="1"/>
        <v>1</v>
      </c>
    </row>
    <row r="134" spans="1:6" ht="14.45" customHeight="1" thickBot="1" x14ac:dyDescent="0.3">
      <c r="A134" s="96" t="s">
        <v>25</v>
      </c>
      <c r="B134" s="102" t="s">
        <v>469</v>
      </c>
      <c r="C134" s="103">
        <f>PCF!I16</f>
        <v>0</v>
      </c>
      <c r="D134" s="104" t="s">
        <v>11</v>
      </c>
      <c r="E134" s="104" t="str">
        <f>IF(PCF!P16="NOTBLANK",IF(C134=0,"Value is mandatory",""),"")</f>
        <v/>
      </c>
      <c r="F134" s="105">
        <f t="shared" si="1"/>
        <v>1</v>
      </c>
    </row>
    <row r="135" spans="1:6" ht="14.45" customHeight="1" thickBot="1" x14ac:dyDescent="0.3">
      <c r="A135" s="96" t="s">
        <v>25</v>
      </c>
      <c r="B135" s="102" t="s">
        <v>470</v>
      </c>
      <c r="C135" s="103">
        <f>PCF!I17</f>
        <v>0</v>
      </c>
      <c r="D135" s="104" t="s">
        <v>11</v>
      </c>
      <c r="E135" s="104" t="str">
        <f>IF(PCF!P17="NOTBLANK",IF(C135=0,"Value is mandatory",""),"")</f>
        <v/>
      </c>
      <c r="F135" s="105">
        <f t="shared" si="1"/>
        <v>1</v>
      </c>
    </row>
    <row r="136" spans="1:6" ht="14.45" customHeight="1" thickBot="1" x14ac:dyDescent="0.3">
      <c r="A136" s="96" t="s">
        <v>25</v>
      </c>
      <c r="B136" s="102" t="s">
        <v>471</v>
      </c>
      <c r="C136" s="103">
        <f>PCF!I18</f>
        <v>0</v>
      </c>
      <c r="D136" s="104" t="s">
        <v>11</v>
      </c>
      <c r="E136" s="104" t="str">
        <f>IF(PCF!P18="NOTBLANK",IF(C136=0,"Value is mandatory",""),"")</f>
        <v/>
      </c>
      <c r="F136" s="105">
        <f t="shared" si="1"/>
        <v>1</v>
      </c>
    </row>
    <row r="137" spans="1:6" ht="14.45" customHeight="1" thickBot="1" x14ac:dyDescent="0.3">
      <c r="A137" s="96" t="s">
        <v>25</v>
      </c>
      <c r="B137" s="102" t="s">
        <v>472</v>
      </c>
      <c r="C137" s="103">
        <f>PCF!I19</f>
        <v>0</v>
      </c>
      <c r="D137" s="104" t="s">
        <v>11</v>
      </c>
      <c r="E137" s="104" t="str">
        <f>IF(PCF!P19="NOTBLANK",IF(C137=0,"Value is mandatory",""),"")</f>
        <v/>
      </c>
      <c r="F137" s="105">
        <f t="shared" si="1"/>
        <v>1</v>
      </c>
    </row>
    <row r="138" spans="1:6" ht="14.45" customHeight="1" thickBot="1" x14ac:dyDescent="0.3">
      <c r="A138" s="96" t="s">
        <v>25</v>
      </c>
      <c r="B138" s="102" t="s">
        <v>473</v>
      </c>
      <c r="C138" s="103">
        <f>PCF!I20</f>
        <v>0</v>
      </c>
      <c r="D138" s="104" t="s">
        <v>11</v>
      </c>
      <c r="E138" s="104" t="str">
        <f>IF(PCF!P20="NOTBLANK",IF(C138=0,"Value is mandatory",""),"")</f>
        <v/>
      </c>
      <c r="F138" s="105">
        <f t="shared" si="1"/>
        <v>1</v>
      </c>
    </row>
    <row r="139" spans="1:6" ht="14.45" customHeight="1" thickBot="1" x14ac:dyDescent="0.3">
      <c r="A139" s="96" t="s">
        <v>25</v>
      </c>
      <c r="B139" s="102" t="s">
        <v>474</v>
      </c>
      <c r="C139" s="103">
        <f>PCF!I21</f>
        <v>0</v>
      </c>
      <c r="D139" s="104" t="s">
        <v>11</v>
      </c>
      <c r="E139" s="104" t="str">
        <f>IF(PCF!P21="NOTBLANK",IF(C139=0,"Value is mandatory",""),"")</f>
        <v/>
      </c>
      <c r="F139" s="105">
        <f t="shared" si="1"/>
        <v>1</v>
      </c>
    </row>
    <row r="140" spans="1:6" ht="14.45" customHeight="1" thickBot="1" x14ac:dyDescent="0.3">
      <c r="A140" s="96" t="s">
        <v>25</v>
      </c>
      <c r="B140" s="102" t="s">
        <v>475</v>
      </c>
      <c r="C140" s="103">
        <f>PCF!I22</f>
        <v>0</v>
      </c>
      <c r="D140" s="104" t="s">
        <v>11</v>
      </c>
      <c r="E140" s="104" t="str">
        <f>IF(PCF!P22="NOTBLANK",IF(C140=0,"Value is mandatory",""),"")</f>
        <v/>
      </c>
      <c r="F140" s="105">
        <f t="shared" si="1"/>
        <v>1</v>
      </c>
    </row>
    <row r="141" spans="1:6" ht="14.45" customHeight="1" thickBot="1" x14ac:dyDescent="0.3">
      <c r="A141" s="96" t="s">
        <v>25</v>
      </c>
      <c r="B141" s="102" t="s">
        <v>476</v>
      </c>
      <c r="C141" s="103">
        <f>PCF!I23</f>
        <v>0</v>
      </c>
      <c r="D141" s="104" t="s">
        <v>11</v>
      </c>
      <c r="E141" s="104" t="str">
        <f>IF(PCF!P23="NOTBLANK",IF(C141=0,"Value is mandatory",""),"")</f>
        <v/>
      </c>
      <c r="F141" s="105">
        <f t="shared" si="1"/>
        <v>1</v>
      </c>
    </row>
    <row r="142" spans="1:6" ht="14.45" customHeight="1" thickBot="1" x14ac:dyDescent="0.3">
      <c r="A142" s="96" t="s">
        <v>25</v>
      </c>
      <c r="B142" s="102" t="s">
        <v>338</v>
      </c>
      <c r="C142" s="108">
        <f>PCF!J4</f>
        <v>0</v>
      </c>
      <c r="D142" s="104" t="s">
        <v>11</v>
      </c>
      <c r="E142" s="104" t="str">
        <f>IF(PCF!P124="NOTBLANK",IF(C142=0,"Value is mandatory",""),"")</f>
        <v/>
      </c>
      <c r="F142" s="105">
        <f t="shared" si="1"/>
        <v>1</v>
      </c>
    </row>
    <row r="143" spans="1:6" ht="14.45" customHeight="1" thickBot="1" x14ac:dyDescent="0.3">
      <c r="A143" s="96" t="s">
        <v>25</v>
      </c>
      <c r="B143" s="102" t="s">
        <v>339</v>
      </c>
      <c r="C143" s="108">
        <f>PCF!J5</f>
        <v>0</v>
      </c>
      <c r="D143" s="104" t="s">
        <v>11</v>
      </c>
      <c r="E143" s="104" t="str">
        <f>IF(PCF!P125="NOTBLANK",IF(C143=0,"Value is mandatory",""),"")</f>
        <v/>
      </c>
      <c r="F143" s="105">
        <f t="shared" si="1"/>
        <v>1</v>
      </c>
    </row>
    <row r="144" spans="1:6" ht="14.45" customHeight="1" thickBot="1" x14ac:dyDescent="0.3">
      <c r="A144" s="96" t="s">
        <v>25</v>
      </c>
      <c r="B144" s="102" t="s">
        <v>362</v>
      </c>
      <c r="C144" s="108">
        <f>PCF!J6</f>
        <v>0</v>
      </c>
      <c r="D144" s="104" t="s">
        <v>11</v>
      </c>
      <c r="E144" s="104" t="str">
        <f>IF(PCF!P126="NOTBLANK",IF(C144=0,"Value is mandatory",""),"")</f>
        <v/>
      </c>
      <c r="F144" s="105">
        <f t="shared" si="1"/>
        <v>1</v>
      </c>
    </row>
    <row r="145" spans="1:6" ht="14.45" customHeight="1" thickBot="1" x14ac:dyDescent="0.3">
      <c r="A145" s="96" t="s">
        <v>25</v>
      </c>
      <c r="B145" s="106" t="s">
        <v>477</v>
      </c>
      <c r="C145" s="108">
        <f>PCF!J7</f>
        <v>0</v>
      </c>
      <c r="D145" s="104" t="s">
        <v>11</v>
      </c>
      <c r="E145" s="104" t="str">
        <f>IF(PCF!P127="NOTBLANK",IF(C145=0,"Value is mandatory",""),"")</f>
        <v/>
      </c>
      <c r="F145" s="105">
        <f t="shared" si="1"/>
        <v>1</v>
      </c>
    </row>
    <row r="146" spans="1:6" ht="14.45" customHeight="1" thickBot="1" x14ac:dyDescent="0.3">
      <c r="A146" s="96" t="s">
        <v>25</v>
      </c>
      <c r="B146" s="106" t="s">
        <v>478</v>
      </c>
      <c r="C146" s="108">
        <f>PCF!J8</f>
        <v>0</v>
      </c>
      <c r="D146" s="104" t="s">
        <v>11</v>
      </c>
      <c r="E146" s="104" t="str">
        <f>IF(PCF!P128="NOTBLANK",IF(C146=0,"Value is mandatory",""),"")</f>
        <v/>
      </c>
      <c r="F146" s="105">
        <f t="shared" si="1"/>
        <v>1</v>
      </c>
    </row>
    <row r="147" spans="1:6" ht="14.45" customHeight="1" thickBot="1" x14ac:dyDescent="0.3">
      <c r="A147" s="96" t="s">
        <v>25</v>
      </c>
      <c r="B147" s="106" t="s">
        <v>479</v>
      </c>
      <c r="C147" s="108">
        <f>PCF!J9</f>
        <v>0</v>
      </c>
      <c r="D147" s="104" t="s">
        <v>11</v>
      </c>
      <c r="E147" s="104" t="str">
        <f>IF(PCF!P129="NOTBLANK",IF(C147=0,"Value is mandatory",""),"")</f>
        <v/>
      </c>
      <c r="F147" s="105">
        <f t="shared" si="1"/>
        <v>1</v>
      </c>
    </row>
    <row r="148" spans="1:6" ht="14.45" customHeight="1" thickBot="1" x14ac:dyDescent="0.3">
      <c r="A148" s="96" t="s">
        <v>25</v>
      </c>
      <c r="B148" s="106" t="s">
        <v>480</v>
      </c>
      <c r="C148" s="108">
        <f>PCF!J10</f>
        <v>0</v>
      </c>
      <c r="D148" s="104" t="s">
        <v>11</v>
      </c>
      <c r="E148" s="104" t="str">
        <f>IF(PCF!P130="NOTBLANK",IF(C148=0,"Value is mandatory",""),"")</f>
        <v/>
      </c>
      <c r="F148" s="105">
        <f t="shared" si="1"/>
        <v>1</v>
      </c>
    </row>
    <row r="149" spans="1:6" ht="14.45" customHeight="1" thickBot="1" x14ac:dyDescent="0.3">
      <c r="A149" s="96" t="s">
        <v>25</v>
      </c>
      <c r="B149" s="106" t="s">
        <v>481</v>
      </c>
      <c r="C149" s="108">
        <f>PCF!J11</f>
        <v>0</v>
      </c>
      <c r="D149" s="104" t="s">
        <v>11</v>
      </c>
      <c r="E149" s="104" t="str">
        <f>IF(PCF!P131="NOTBLANK",IF(C149=0,"Value is mandatory",""),"")</f>
        <v/>
      </c>
      <c r="F149" s="105">
        <f t="shared" si="1"/>
        <v>1</v>
      </c>
    </row>
    <row r="150" spans="1:6" ht="14.45" customHeight="1" thickBot="1" x14ac:dyDescent="0.3">
      <c r="A150" s="96" t="s">
        <v>25</v>
      </c>
      <c r="B150" s="106" t="s">
        <v>482</v>
      </c>
      <c r="C150" s="108">
        <f>PCF!J12</f>
        <v>0</v>
      </c>
      <c r="D150" s="104" t="s">
        <v>11</v>
      </c>
      <c r="E150" s="104" t="str">
        <f>IF(PCF!P132="NOTBLANK",IF(C150=0,"Value is mandatory",""),"")</f>
        <v/>
      </c>
      <c r="F150" s="105">
        <f t="shared" si="1"/>
        <v>1</v>
      </c>
    </row>
    <row r="151" spans="1:6" ht="14.45" customHeight="1" thickBot="1" x14ac:dyDescent="0.3">
      <c r="A151" s="96" t="s">
        <v>25</v>
      </c>
      <c r="B151" s="106" t="s">
        <v>483</v>
      </c>
      <c r="C151" s="108">
        <f>PCF!J13</f>
        <v>0</v>
      </c>
      <c r="D151" s="104" t="s">
        <v>11</v>
      </c>
      <c r="E151" s="104" t="str">
        <f>IF(PCF!P133="NOTBLANK",IF(C151=0,"Value is mandatory",""),"")</f>
        <v/>
      </c>
      <c r="F151" s="105">
        <f t="shared" si="1"/>
        <v>1</v>
      </c>
    </row>
    <row r="152" spans="1:6" ht="14.45" customHeight="1" thickBot="1" x14ac:dyDescent="0.3">
      <c r="A152" s="96" t="s">
        <v>25</v>
      </c>
      <c r="B152" s="106" t="s">
        <v>484</v>
      </c>
      <c r="C152" s="108">
        <f>PCF!J14</f>
        <v>0</v>
      </c>
      <c r="D152" s="104" t="s">
        <v>11</v>
      </c>
      <c r="E152" s="104" t="str">
        <f>IF(PCF!P134="NOTBLANK",IF(C152=0,"Value is mandatory",""),"")</f>
        <v/>
      </c>
      <c r="F152" s="105">
        <f t="shared" si="1"/>
        <v>1</v>
      </c>
    </row>
    <row r="153" spans="1:6" ht="14.45" customHeight="1" thickBot="1" x14ac:dyDescent="0.3">
      <c r="A153" s="96" t="s">
        <v>25</v>
      </c>
      <c r="B153" s="106" t="s">
        <v>485</v>
      </c>
      <c r="C153" s="108">
        <f>PCF!J15</f>
        <v>0</v>
      </c>
      <c r="D153" s="104" t="s">
        <v>11</v>
      </c>
      <c r="E153" s="104" t="str">
        <f>IF(PCF!P135="NOTBLANK",IF(C153=0,"Value is mandatory",""),"")</f>
        <v/>
      </c>
      <c r="F153" s="105">
        <f t="shared" si="1"/>
        <v>1</v>
      </c>
    </row>
    <row r="154" spans="1:6" ht="14.45" customHeight="1" thickBot="1" x14ac:dyDescent="0.3">
      <c r="A154" s="96" t="s">
        <v>25</v>
      </c>
      <c r="B154" s="106" t="s">
        <v>486</v>
      </c>
      <c r="C154" s="108">
        <f>PCF!J16</f>
        <v>0</v>
      </c>
      <c r="D154" s="104" t="s">
        <v>11</v>
      </c>
      <c r="E154" s="104" t="str">
        <f>IF(PCF!P136="NOTBLANK",IF(C154=0,"Value is mandatory",""),"")</f>
        <v/>
      </c>
      <c r="F154" s="105">
        <f t="shared" si="1"/>
        <v>1</v>
      </c>
    </row>
    <row r="155" spans="1:6" ht="14.45" customHeight="1" thickBot="1" x14ac:dyDescent="0.3">
      <c r="A155" s="96" t="s">
        <v>25</v>
      </c>
      <c r="B155" s="106" t="s">
        <v>487</v>
      </c>
      <c r="C155" s="108">
        <f>PCF!J17</f>
        <v>0</v>
      </c>
      <c r="D155" s="104" t="s">
        <v>11</v>
      </c>
      <c r="E155" s="104" t="str">
        <f>IF(PCF!P137="NOTBLANK",IF(C155=0,"Value is mandatory",""),"")</f>
        <v/>
      </c>
      <c r="F155" s="105">
        <f t="shared" si="1"/>
        <v>1</v>
      </c>
    </row>
    <row r="156" spans="1:6" ht="14.45" customHeight="1" thickBot="1" x14ac:dyDescent="0.3">
      <c r="A156" s="96" t="s">
        <v>25</v>
      </c>
      <c r="B156" s="106" t="s">
        <v>488</v>
      </c>
      <c r="C156" s="108">
        <f>PCF!J18</f>
        <v>0</v>
      </c>
      <c r="D156" s="104" t="s">
        <v>11</v>
      </c>
      <c r="E156" s="104" t="str">
        <f>IF(PCF!P138="NOTBLANK",IF(C156=0,"Value is mandatory",""),"")</f>
        <v/>
      </c>
      <c r="F156" s="105">
        <f t="shared" si="1"/>
        <v>1</v>
      </c>
    </row>
    <row r="157" spans="1:6" ht="14.45" customHeight="1" thickBot="1" x14ac:dyDescent="0.3">
      <c r="A157" s="96" t="s">
        <v>25</v>
      </c>
      <c r="B157" s="106" t="s">
        <v>489</v>
      </c>
      <c r="C157" s="108">
        <f>PCF!J19</f>
        <v>0</v>
      </c>
      <c r="D157" s="104" t="s">
        <v>11</v>
      </c>
      <c r="E157" s="104" t="str">
        <f>IF(PCF!P139="NOTBLANK",IF(C157=0,"Value is mandatory",""),"")</f>
        <v/>
      </c>
      <c r="F157" s="105">
        <f t="shared" si="1"/>
        <v>1</v>
      </c>
    </row>
    <row r="158" spans="1:6" ht="14.45" customHeight="1" thickBot="1" x14ac:dyDescent="0.3">
      <c r="A158" s="96" t="s">
        <v>25</v>
      </c>
      <c r="B158" s="106" t="s">
        <v>490</v>
      </c>
      <c r="C158" s="108">
        <f>PCF!J20</f>
        <v>0</v>
      </c>
      <c r="D158" s="104" t="s">
        <v>11</v>
      </c>
      <c r="E158" s="104" t="str">
        <f>IF(PCF!P140="NOTBLANK",IF(C158=0,"Value is mandatory",""),"")</f>
        <v/>
      </c>
      <c r="F158" s="105">
        <f t="shared" si="1"/>
        <v>1</v>
      </c>
    </row>
    <row r="159" spans="1:6" ht="14.45" customHeight="1" thickBot="1" x14ac:dyDescent="0.3">
      <c r="A159" s="96" t="s">
        <v>25</v>
      </c>
      <c r="B159" s="106" t="s">
        <v>491</v>
      </c>
      <c r="C159" s="108">
        <f>PCF!J21</f>
        <v>0</v>
      </c>
      <c r="D159" s="104" t="s">
        <v>11</v>
      </c>
      <c r="E159" s="104" t="str">
        <f>IF(PCF!P141="NOTBLANK",IF(C159=0,"Value is mandatory",""),"")</f>
        <v/>
      </c>
      <c r="F159" s="105">
        <f t="shared" si="1"/>
        <v>1</v>
      </c>
    </row>
    <row r="160" spans="1:6" ht="14.45" customHeight="1" thickBot="1" x14ac:dyDescent="0.3">
      <c r="A160" s="96" t="s">
        <v>25</v>
      </c>
      <c r="B160" s="106" t="s">
        <v>492</v>
      </c>
      <c r="C160" s="108">
        <f>PCF!J22</f>
        <v>0</v>
      </c>
      <c r="D160" s="104" t="s">
        <v>11</v>
      </c>
      <c r="E160" s="104" t="str">
        <f>IF(PCF!P142="NOTBLANK",IF(C160=0,"Value is mandatory",""),"")</f>
        <v/>
      </c>
      <c r="F160" s="105">
        <f t="shared" si="1"/>
        <v>1</v>
      </c>
    </row>
    <row r="161" spans="1:6" ht="14.45" customHeight="1" thickBot="1" x14ac:dyDescent="0.3">
      <c r="A161" s="96" t="s">
        <v>25</v>
      </c>
      <c r="B161" s="106" t="s">
        <v>493</v>
      </c>
      <c r="C161" s="108">
        <f>PCF!J23</f>
        <v>0</v>
      </c>
      <c r="D161" s="104" t="s">
        <v>11</v>
      </c>
      <c r="E161" s="104" t="str">
        <f>IF(PCF!P143="NOTBLANK",IF(C161=0,"Value is mandatory",""),"")</f>
        <v/>
      </c>
      <c r="F161" s="105">
        <f t="shared" si="1"/>
        <v>1</v>
      </c>
    </row>
    <row r="162" spans="1:6" ht="14.45" customHeight="1" thickBot="1" x14ac:dyDescent="0.3">
      <c r="A162" s="96" t="s">
        <v>25</v>
      </c>
      <c r="B162" s="106" t="s">
        <v>340</v>
      </c>
      <c r="C162" s="103">
        <f>PCF!K4</f>
        <v>0</v>
      </c>
      <c r="D162" s="104" t="s">
        <v>11</v>
      </c>
      <c r="E162" s="104" t="str">
        <f>IF(PCF!P144="NOTBLANK",IF(C162=0,"Value is mandatory",""),"")</f>
        <v/>
      </c>
      <c r="F162" s="105">
        <f t="shared" si="1"/>
        <v>1</v>
      </c>
    </row>
    <row r="163" spans="1:6" ht="14.45" customHeight="1" thickBot="1" x14ac:dyDescent="0.3">
      <c r="A163" s="96" t="s">
        <v>25</v>
      </c>
      <c r="B163" s="106" t="s">
        <v>341</v>
      </c>
      <c r="C163" s="103">
        <f>PCF!K5</f>
        <v>0</v>
      </c>
      <c r="D163" s="104" t="s">
        <v>11</v>
      </c>
      <c r="E163" s="104" t="str">
        <f>IF(PCF!P145="NOTBLANK",IF(C163=0,"Value is mandatory",""),"")</f>
        <v/>
      </c>
      <c r="F163" s="105">
        <f t="shared" si="1"/>
        <v>1</v>
      </c>
    </row>
    <row r="164" spans="1:6" ht="14.45" customHeight="1" thickBot="1" x14ac:dyDescent="0.3">
      <c r="A164" s="96" t="s">
        <v>25</v>
      </c>
      <c r="B164" s="106" t="s">
        <v>361</v>
      </c>
      <c r="C164" s="103">
        <f>PCF!K6</f>
        <v>0</v>
      </c>
      <c r="D164" s="104" t="s">
        <v>11</v>
      </c>
      <c r="E164" s="104" t="str">
        <f>IF(PCF!P146="NOTBLANK",IF(C164=0,"Value is mandatory",""),"")</f>
        <v/>
      </c>
      <c r="F164" s="105">
        <f t="shared" si="1"/>
        <v>1</v>
      </c>
    </row>
    <row r="165" spans="1:6" ht="14.45" customHeight="1" thickBot="1" x14ac:dyDescent="0.3">
      <c r="A165" s="96" t="s">
        <v>25</v>
      </c>
      <c r="B165" s="102" t="s">
        <v>494</v>
      </c>
      <c r="C165" s="103">
        <f>PCF!K7</f>
        <v>0</v>
      </c>
      <c r="D165" s="104" t="s">
        <v>11</v>
      </c>
      <c r="E165" s="104" t="str">
        <f>IF(PCF!P147="NOTBLANK",IF(C165=0,"Value is mandatory",""),"")</f>
        <v/>
      </c>
      <c r="F165" s="105">
        <f t="shared" si="1"/>
        <v>1</v>
      </c>
    </row>
    <row r="166" spans="1:6" ht="14.45" customHeight="1" thickBot="1" x14ac:dyDescent="0.3">
      <c r="A166" s="96" t="s">
        <v>25</v>
      </c>
      <c r="B166" s="102" t="s">
        <v>495</v>
      </c>
      <c r="C166" s="103">
        <f>PCF!K8</f>
        <v>0</v>
      </c>
      <c r="D166" s="104" t="s">
        <v>11</v>
      </c>
      <c r="E166" s="104" t="str">
        <f>IF(PCF!P148="NOTBLANK",IF(C166=0,"Value is mandatory",""),"")</f>
        <v/>
      </c>
      <c r="F166" s="105">
        <f t="shared" si="1"/>
        <v>1</v>
      </c>
    </row>
    <row r="167" spans="1:6" ht="14.45" customHeight="1" thickBot="1" x14ac:dyDescent="0.3">
      <c r="A167" s="96" t="s">
        <v>25</v>
      </c>
      <c r="B167" s="102" t="s">
        <v>496</v>
      </c>
      <c r="C167" s="103">
        <f>PCF!K9</f>
        <v>0</v>
      </c>
      <c r="D167" s="104" t="s">
        <v>11</v>
      </c>
      <c r="E167" s="104" t="str">
        <f>IF(PCF!P149="NOTBLANK",IF(C167=0,"Value is mandatory",""),"")</f>
        <v/>
      </c>
      <c r="F167" s="105">
        <f t="shared" si="1"/>
        <v>1</v>
      </c>
    </row>
    <row r="168" spans="1:6" ht="14.45" customHeight="1" thickBot="1" x14ac:dyDescent="0.3">
      <c r="A168" s="96" t="s">
        <v>25</v>
      </c>
      <c r="B168" s="102" t="s">
        <v>497</v>
      </c>
      <c r="C168" s="103">
        <f>PCF!K10</f>
        <v>0</v>
      </c>
      <c r="D168" s="104" t="s">
        <v>11</v>
      </c>
      <c r="E168" s="104" t="str">
        <f>IF(PCF!P150="NOTBLANK",IF(C168=0,"Value is mandatory",""),"")</f>
        <v/>
      </c>
      <c r="F168" s="105">
        <f t="shared" si="1"/>
        <v>1</v>
      </c>
    </row>
    <row r="169" spans="1:6" ht="14.45" customHeight="1" thickBot="1" x14ac:dyDescent="0.3">
      <c r="A169" s="96" t="s">
        <v>25</v>
      </c>
      <c r="B169" s="102" t="s">
        <v>498</v>
      </c>
      <c r="C169" s="103">
        <f>PCF!K11</f>
        <v>0</v>
      </c>
      <c r="D169" s="104" t="s">
        <v>11</v>
      </c>
      <c r="E169" s="104" t="str">
        <f>IF(PCF!P151="NOTBLANK",IF(C169=0,"Value is mandatory",""),"")</f>
        <v/>
      </c>
      <c r="F169" s="105">
        <f t="shared" si="1"/>
        <v>1</v>
      </c>
    </row>
    <row r="170" spans="1:6" ht="14.45" customHeight="1" thickBot="1" x14ac:dyDescent="0.3">
      <c r="A170" s="96" t="s">
        <v>25</v>
      </c>
      <c r="B170" s="102" t="s">
        <v>499</v>
      </c>
      <c r="C170" s="103">
        <f>PCF!K12</f>
        <v>0</v>
      </c>
      <c r="D170" s="104" t="s">
        <v>11</v>
      </c>
      <c r="E170" s="104" t="str">
        <f>IF(PCF!P152="NOTBLANK",IF(C170=0,"Value is mandatory",""),"")</f>
        <v/>
      </c>
      <c r="F170" s="105">
        <f t="shared" si="1"/>
        <v>1</v>
      </c>
    </row>
    <row r="171" spans="1:6" ht="14.45" customHeight="1" thickBot="1" x14ac:dyDescent="0.3">
      <c r="A171" s="96" t="s">
        <v>25</v>
      </c>
      <c r="B171" s="102" t="s">
        <v>500</v>
      </c>
      <c r="C171" s="103">
        <f>PCF!K13</f>
        <v>0</v>
      </c>
      <c r="D171" s="104" t="s">
        <v>11</v>
      </c>
      <c r="E171" s="104" t="str">
        <f>IF(PCF!P153="NOTBLANK",IF(C171=0,"Value is mandatory",""),"")</f>
        <v/>
      </c>
      <c r="F171" s="105">
        <f t="shared" si="1"/>
        <v>1</v>
      </c>
    </row>
    <row r="172" spans="1:6" ht="14.45" customHeight="1" thickBot="1" x14ac:dyDescent="0.3">
      <c r="A172" s="96" t="s">
        <v>25</v>
      </c>
      <c r="B172" s="102" t="s">
        <v>501</v>
      </c>
      <c r="C172" s="103">
        <f>PCF!K14</f>
        <v>0</v>
      </c>
      <c r="D172" s="104" t="s">
        <v>11</v>
      </c>
      <c r="E172" s="104" t="str">
        <f>IF(PCF!P154="NOTBLANK",IF(C172=0,"Value is mandatory",""),"")</f>
        <v/>
      </c>
      <c r="F172" s="105">
        <f t="shared" si="1"/>
        <v>1</v>
      </c>
    </row>
    <row r="173" spans="1:6" ht="14.45" customHeight="1" thickBot="1" x14ac:dyDescent="0.3">
      <c r="A173" s="96" t="s">
        <v>25</v>
      </c>
      <c r="B173" s="102" t="s">
        <v>502</v>
      </c>
      <c r="C173" s="103">
        <f>PCF!K15</f>
        <v>0</v>
      </c>
      <c r="D173" s="104" t="s">
        <v>11</v>
      </c>
      <c r="E173" s="104" t="str">
        <f>IF(PCF!P155="NOTBLANK",IF(C173=0,"Value is mandatory",""),"")</f>
        <v/>
      </c>
      <c r="F173" s="105">
        <f t="shared" si="1"/>
        <v>1</v>
      </c>
    </row>
    <row r="174" spans="1:6" ht="14.45" customHeight="1" thickBot="1" x14ac:dyDescent="0.3">
      <c r="A174" s="96" t="s">
        <v>25</v>
      </c>
      <c r="B174" s="102" t="s">
        <v>503</v>
      </c>
      <c r="C174" s="103">
        <f>PCF!K16</f>
        <v>0</v>
      </c>
      <c r="D174" s="104" t="s">
        <v>11</v>
      </c>
      <c r="E174" s="104" t="str">
        <f>IF(PCF!P156="NOTBLANK",IF(C174=0,"Value is mandatory",""),"")</f>
        <v/>
      </c>
      <c r="F174" s="105">
        <f t="shared" si="1"/>
        <v>1</v>
      </c>
    </row>
    <row r="175" spans="1:6" ht="14.45" customHeight="1" thickBot="1" x14ac:dyDescent="0.3">
      <c r="A175" s="96" t="s">
        <v>25</v>
      </c>
      <c r="B175" s="102" t="s">
        <v>504</v>
      </c>
      <c r="C175" s="103">
        <f>PCF!K17</f>
        <v>0</v>
      </c>
      <c r="D175" s="104" t="s">
        <v>11</v>
      </c>
      <c r="E175" s="104" t="str">
        <f>IF(PCF!P157="NOTBLANK",IF(C175=0,"Value is mandatory",""),"")</f>
        <v/>
      </c>
      <c r="F175" s="105">
        <f t="shared" si="1"/>
        <v>1</v>
      </c>
    </row>
    <row r="176" spans="1:6" ht="14.45" customHeight="1" thickBot="1" x14ac:dyDescent="0.3">
      <c r="A176" s="96" t="s">
        <v>25</v>
      </c>
      <c r="B176" s="102" t="s">
        <v>505</v>
      </c>
      <c r="C176" s="103">
        <f>PCF!K18</f>
        <v>0</v>
      </c>
      <c r="D176" s="104" t="s">
        <v>11</v>
      </c>
      <c r="E176" s="104" t="str">
        <f>IF(PCF!P158="NOTBLANK",IF(C176=0,"Value is mandatory",""),"")</f>
        <v/>
      </c>
      <c r="F176" s="105">
        <f t="shared" si="1"/>
        <v>1</v>
      </c>
    </row>
    <row r="177" spans="1:6" ht="14.45" customHeight="1" thickBot="1" x14ac:dyDescent="0.3">
      <c r="A177" s="96" t="s">
        <v>25</v>
      </c>
      <c r="B177" s="102" t="s">
        <v>506</v>
      </c>
      <c r="C177" s="103">
        <f>PCF!K19</f>
        <v>0</v>
      </c>
      <c r="D177" s="104" t="s">
        <v>11</v>
      </c>
      <c r="E177" s="104" t="str">
        <f>IF(PCF!P159="NOTBLANK",IF(C177=0,"Value is mandatory",""),"")</f>
        <v/>
      </c>
      <c r="F177" s="105">
        <f t="shared" si="1"/>
        <v>1</v>
      </c>
    </row>
    <row r="178" spans="1:6" ht="14.45" customHeight="1" thickBot="1" x14ac:dyDescent="0.3">
      <c r="A178" s="96" t="s">
        <v>25</v>
      </c>
      <c r="B178" s="102" t="s">
        <v>507</v>
      </c>
      <c r="C178" s="103">
        <f>PCF!K20</f>
        <v>0</v>
      </c>
      <c r="D178" s="104" t="s">
        <v>11</v>
      </c>
      <c r="E178" s="104" t="str">
        <f>IF(PCF!P160="NOTBLANK",IF(C178=0,"Value is mandatory",""),"")</f>
        <v/>
      </c>
      <c r="F178" s="105">
        <f t="shared" si="1"/>
        <v>1</v>
      </c>
    </row>
    <row r="179" spans="1:6" ht="14.45" customHeight="1" thickBot="1" x14ac:dyDescent="0.3">
      <c r="A179" s="96" t="s">
        <v>25</v>
      </c>
      <c r="B179" s="102" t="s">
        <v>508</v>
      </c>
      <c r="C179" s="103">
        <f>PCF!K21</f>
        <v>0</v>
      </c>
      <c r="D179" s="104" t="s">
        <v>11</v>
      </c>
      <c r="E179" s="104" t="str">
        <f>IF(PCF!P161="NOTBLANK",IF(C179=0,"Value is mandatory",""),"")</f>
        <v/>
      </c>
      <c r="F179" s="105">
        <f t="shared" si="1"/>
        <v>1</v>
      </c>
    </row>
    <row r="180" spans="1:6" ht="14.45" customHeight="1" thickBot="1" x14ac:dyDescent="0.3">
      <c r="A180" s="96" t="s">
        <v>25</v>
      </c>
      <c r="B180" s="102" t="s">
        <v>509</v>
      </c>
      <c r="C180" s="103">
        <f>PCF!K22</f>
        <v>0</v>
      </c>
      <c r="D180" s="104" t="s">
        <v>11</v>
      </c>
      <c r="E180" s="104" t="str">
        <f>IF(PCF!P162="NOTBLANK",IF(C180=0,"Value is mandatory",""),"")</f>
        <v/>
      </c>
      <c r="F180" s="105">
        <f t="shared" si="1"/>
        <v>1</v>
      </c>
    </row>
    <row r="181" spans="1:6" ht="14.45" customHeight="1" thickBot="1" x14ac:dyDescent="0.3">
      <c r="A181" s="96" t="s">
        <v>25</v>
      </c>
      <c r="B181" s="102" t="s">
        <v>510</v>
      </c>
      <c r="C181" s="103">
        <f>PCF!K23</f>
        <v>0</v>
      </c>
      <c r="D181" s="104" t="s">
        <v>11</v>
      </c>
      <c r="E181" s="104" t="str">
        <f>IF(PCF!P163="NOTBLANK",IF(C181=0,"Value is mandatory",""),"")</f>
        <v/>
      </c>
      <c r="F181" s="105">
        <f t="shared" si="1"/>
        <v>1</v>
      </c>
    </row>
    <row r="182" spans="1:6" ht="14.45" customHeight="1" thickBot="1" x14ac:dyDescent="0.3">
      <c r="A182" s="96" t="s">
        <v>25</v>
      </c>
      <c r="B182" s="106" t="s">
        <v>338</v>
      </c>
      <c r="C182" s="103">
        <f>PCF!J4</f>
        <v>0</v>
      </c>
      <c r="D182" s="104" t="s">
        <v>11</v>
      </c>
      <c r="E182" s="104" t="str">
        <f>IF(PCF!P4="NOTBLANK",IF(OR(C182=0,C182=""),"Value is mandatory",""),"")</f>
        <v/>
      </c>
      <c r="F182" s="105">
        <f t="shared" si="1"/>
        <v>1</v>
      </c>
    </row>
    <row r="183" spans="1:6" ht="14.45" customHeight="1" thickBot="1" x14ac:dyDescent="0.3">
      <c r="A183" s="96" t="s">
        <v>25</v>
      </c>
      <c r="B183" s="102" t="s">
        <v>339</v>
      </c>
      <c r="C183" s="103">
        <f>PCF!J5</f>
        <v>0</v>
      </c>
      <c r="D183" s="104" t="s">
        <v>11</v>
      </c>
      <c r="E183" s="104" t="str">
        <f>IF(PCF!P5="NOTBLANK",IF(OR(C183=0,C183=""),"Value is mandatory",""),"")</f>
        <v/>
      </c>
      <c r="F183" s="105">
        <f t="shared" si="1"/>
        <v>1</v>
      </c>
    </row>
    <row r="184" spans="1:6" ht="14.45" customHeight="1" thickBot="1" x14ac:dyDescent="0.3">
      <c r="A184" s="96" t="s">
        <v>25</v>
      </c>
      <c r="B184" s="102" t="s">
        <v>362</v>
      </c>
      <c r="C184" s="103">
        <f>PCF!J6</f>
        <v>0</v>
      </c>
      <c r="D184" s="104" t="s">
        <v>11</v>
      </c>
      <c r="E184" s="104" t="str">
        <f>IF(PCF!P6="NOTBLANK",IF(OR(C184=0,C184=""),"Value is mandatory",""),"")</f>
        <v/>
      </c>
      <c r="F184" s="105">
        <f t="shared" si="1"/>
        <v>1</v>
      </c>
    </row>
    <row r="185" spans="1:6" ht="14.45" customHeight="1" thickBot="1" x14ac:dyDescent="0.3">
      <c r="A185" s="96" t="s">
        <v>25</v>
      </c>
      <c r="B185" s="102" t="s">
        <v>477</v>
      </c>
      <c r="C185" s="103">
        <f>PCF!J7</f>
        <v>0</v>
      </c>
      <c r="D185" s="104" t="s">
        <v>11</v>
      </c>
      <c r="E185" s="104" t="str">
        <f>IF(PCF!P7="NOTBLANK",IF(OR(C185=0,C185=""),"Value is mandatory",""),"")</f>
        <v/>
      </c>
      <c r="F185" s="105">
        <f t="shared" si="1"/>
        <v>1</v>
      </c>
    </row>
    <row r="186" spans="1:6" ht="14.45" customHeight="1" thickBot="1" x14ac:dyDescent="0.3">
      <c r="A186" s="96" t="s">
        <v>25</v>
      </c>
      <c r="B186" s="102" t="s">
        <v>478</v>
      </c>
      <c r="C186" s="103">
        <f>PCF!J8</f>
        <v>0</v>
      </c>
      <c r="D186" s="104" t="s">
        <v>11</v>
      </c>
      <c r="E186" s="104" t="str">
        <f>IF(PCF!P8="NOTBLANK",IF(OR(C186=0,C186=""),"Value is mandatory",""),"")</f>
        <v/>
      </c>
      <c r="F186" s="105">
        <f t="shared" si="1"/>
        <v>1</v>
      </c>
    </row>
    <row r="187" spans="1:6" ht="14.45" customHeight="1" thickBot="1" x14ac:dyDescent="0.3">
      <c r="A187" s="96" t="s">
        <v>25</v>
      </c>
      <c r="B187" s="102" t="s">
        <v>479</v>
      </c>
      <c r="C187" s="103">
        <f>PCF!J9</f>
        <v>0</v>
      </c>
      <c r="D187" s="104" t="s">
        <v>11</v>
      </c>
      <c r="E187" s="104" t="str">
        <f>IF(PCF!P9="NOTBLANK",IF(OR(C187=0,C187=""),"Value is mandatory",""),"")</f>
        <v/>
      </c>
      <c r="F187" s="105">
        <f t="shared" si="1"/>
        <v>1</v>
      </c>
    </row>
    <row r="188" spans="1:6" ht="14.45" customHeight="1" thickBot="1" x14ac:dyDescent="0.3">
      <c r="A188" s="96" t="s">
        <v>25</v>
      </c>
      <c r="B188" s="102" t="s">
        <v>480</v>
      </c>
      <c r="C188" s="103">
        <f>PCF!J10</f>
        <v>0</v>
      </c>
      <c r="D188" s="104" t="s">
        <v>11</v>
      </c>
      <c r="E188" s="104" t="str">
        <f>IF(PCF!P10="NOTBLANK",IF(OR(C188=0,C188=""),"Value is mandatory",""),"")</f>
        <v/>
      </c>
      <c r="F188" s="105">
        <f t="shared" si="1"/>
        <v>1</v>
      </c>
    </row>
    <row r="189" spans="1:6" ht="14.45" customHeight="1" thickBot="1" x14ac:dyDescent="0.3">
      <c r="A189" s="96" t="s">
        <v>25</v>
      </c>
      <c r="B189" s="102" t="s">
        <v>481</v>
      </c>
      <c r="C189" s="103">
        <f>PCF!J11</f>
        <v>0</v>
      </c>
      <c r="D189" s="104" t="s">
        <v>11</v>
      </c>
      <c r="E189" s="104" t="str">
        <f>IF(PCF!P11="NOTBLANK",IF(OR(C189=0,C189=""),"Value is mandatory",""),"")</f>
        <v/>
      </c>
      <c r="F189" s="105">
        <f t="shared" si="1"/>
        <v>1</v>
      </c>
    </row>
    <row r="190" spans="1:6" ht="14.45" customHeight="1" thickBot="1" x14ac:dyDescent="0.3">
      <c r="A190" s="96" t="s">
        <v>25</v>
      </c>
      <c r="B190" s="102" t="s">
        <v>482</v>
      </c>
      <c r="C190" s="103">
        <f>PCF!J12</f>
        <v>0</v>
      </c>
      <c r="D190" s="104" t="s">
        <v>11</v>
      </c>
      <c r="E190" s="104" t="str">
        <f>IF(PCF!P12="NOTBLANK",IF(OR(C190=0,C190=""),"Value is mandatory",""),"")</f>
        <v/>
      </c>
      <c r="F190" s="105">
        <f t="shared" si="1"/>
        <v>1</v>
      </c>
    </row>
    <row r="191" spans="1:6" ht="14.45" customHeight="1" thickBot="1" x14ac:dyDescent="0.3">
      <c r="A191" s="96" t="s">
        <v>25</v>
      </c>
      <c r="B191" s="102" t="s">
        <v>483</v>
      </c>
      <c r="C191" s="103">
        <f>PCF!J13</f>
        <v>0</v>
      </c>
      <c r="D191" s="104" t="s">
        <v>11</v>
      </c>
      <c r="E191" s="104" t="str">
        <f>IF(PCF!P13="NOTBLANK",IF(OR(C191=0,C191=""),"Value is mandatory",""),"")</f>
        <v/>
      </c>
      <c r="F191" s="105">
        <f t="shared" si="1"/>
        <v>1</v>
      </c>
    </row>
    <row r="192" spans="1:6" ht="14.45" customHeight="1" thickBot="1" x14ac:dyDescent="0.3">
      <c r="A192" s="96" t="s">
        <v>25</v>
      </c>
      <c r="B192" s="102" t="s">
        <v>484</v>
      </c>
      <c r="C192" s="103">
        <f>PCF!J14</f>
        <v>0</v>
      </c>
      <c r="D192" s="104" t="s">
        <v>11</v>
      </c>
      <c r="E192" s="104" t="str">
        <f>IF(PCF!P14="NOTBLANK",IF(OR(C192=0,C192=""),"Value is mandatory",""),"")</f>
        <v/>
      </c>
      <c r="F192" s="105">
        <f t="shared" si="1"/>
        <v>1</v>
      </c>
    </row>
    <row r="193" spans="1:6" ht="14.45" customHeight="1" thickBot="1" x14ac:dyDescent="0.3">
      <c r="A193" s="96" t="s">
        <v>25</v>
      </c>
      <c r="B193" s="102" t="s">
        <v>485</v>
      </c>
      <c r="C193" s="103">
        <f>PCF!J15</f>
        <v>0</v>
      </c>
      <c r="D193" s="104" t="s">
        <v>11</v>
      </c>
      <c r="E193" s="104" t="str">
        <f>IF(PCF!P15="NOTBLANK",IF(OR(C193=0,C193=""),"Value is mandatory",""),"")</f>
        <v/>
      </c>
      <c r="F193" s="105">
        <f t="shared" si="1"/>
        <v>1</v>
      </c>
    </row>
    <row r="194" spans="1:6" ht="14.45" customHeight="1" thickBot="1" x14ac:dyDescent="0.3">
      <c r="A194" s="96" t="s">
        <v>25</v>
      </c>
      <c r="B194" s="102" t="s">
        <v>486</v>
      </c>
      <c r="C194" s="103">
        <f>PCF!J16</f>
        <v>0</v>
      </c>
      <c r="D194" s="104" t="s">
        <v>11</v>
      </c>
      <c r="E194" s="104" t="str">
        <f>IF(PCF!P16="NOTBLANK",IF(OR(C194=0,C194=""),"Value is mandatory",""),"")</f>
        <v/>
      </c>
      <c r="F194" s="105">
        <f t="shared" si="1"/>
        <v>1</v>
      </c>
    </row>
    <row r="195" spans="1:6" ht="14.45" customHeight="1" thickBot="1" x14ac:dyDescent="0.3">
      <c r="A195" s="96" t="s">
        <v>25</v>
      </c>
      <c r="B195" s="102" t="s">
        <v>487</v>
      </c>
      <c r="C195" s="103">
        <f>PCF!J17</f>
        <v>0</v>
      </c>
      <c r="D195" s="104" t="s">
        <v>11</v>
      </c>
      <c r="E195" s="104" t="str">
        <f>IF(PCF!P17="NOTBLANK",IF(OR(C195=0,C195=""),"Value is mandatory",""),"")</f>
        <v/>
      </c>
      <c r="F195" s="105">
        <f t="shared" si="1"/>
        <v>1</v>
      </c>
    </row>
    <row r="196" spans="1:6" ht="14.45" customHeight="1" thickBot="1" x14ac:dyDescent="0.3">
      <c r="A196" s="96" t="s">
        <v>25</v>
      </c>
      <c r="B196" s="102" t="s">
        <v>488</v>
      </c>
      <c r="C196" s="103">
        <f>PCF!J18</f>
        <v>0</v>
      </c>
      <c r="D196" s="104" t="s">
        <v>11</v>
      </c>
      <c r="E196" s="104" t="str">
        <f>IF(PCF!P18="NOTBLANK",IF(OR(C196=0,C196=""),"Value is mandatory",""),"")</f>
        <v/>
      </c>
      <c r="F196" s="105">
        <f t="shared" si="1"/>
        <v>1</v>
      </c>
    </row>
    <row r="197" spans="1:6" ht="14.45" customHeight="1" thickBot="1" x14ac:dyDescent="0.3">
      <c r="A197" s="96" t="s">
        <v>25</v>
      </c>
      <c r="B197" s="102" t="s">
        <v>489</v>
      </c>
      <c r="C197" s="103">
        <f>PCF!J19</f>
        <v>0</v>
      </c>
      <c r="D197" s="104" t="s">
        <v>11</v>
      </c>
      <c r="E197" s="104" t="str">
        <f>IF(PCF!P19="NOTBLANK",IF(OR(C197=0,C197=""),"Value is mandatory",""),"")</f>
        <v/>
      </c>
      <c r="F197" s="105">
        <f t="shared" si="1"/>
        <v>1</v>
      </c>
    </row>
    <row r="198" spans="1:6" ht="14.45" customHeight="1" thickBot="1" x14ac:dyDescent="0.3">
      <c r="A198" s="96" t="s">
        <v>25</v>
      </c>
      <c r="B198" s="102" t="s">
        <v>490</v>
      </c>
      <c r="C198" s="103">
        <f>PCF!J20</f>
        <v>0</v>
      </c>
      <c r="D198" s="104" t="s">
        <v>11</v>
      </c>
      <c r="E198" s="104" t="str">
        <f>IF(PCF!P20="NOTBLANK",IF(OR(C198=0,C198=""),"Value is mandatory",""),"")</f>
        <v/>
      </c>
      <c r="F198" s="105">
        <f t="shared" si="1"/>
        <v>1</v>
      </c>
    </row>
    <row r="199" spans="1:6" ht="14.45" customHeight="1" thickBot="1" x14ac:dyDescent="0.3">
      <c r="A199" s="96" t="s">
        <v>25</v>
      </c>
      <c r="B199" s="102" t="s">
        <v>491</v>
      </c>
      <c r="C199" s="103">
        <f>PCF!J21</f>
        <v>0</v>
      </c>
      <c r="D199" s="104" t="s">
        <v>11</v>
      </c>
      <c r="E199" s="104" t="str">
        <f>IF(PCF!P21="NOTBLANK",IF(OR(C199=0,C199=""),"Value is mandatory",""),"")</f>
        <v/>
      </c>
      <c r="F199" s="105">
        <f t="shared" si="1"/>
        <v>1</v>
      </c>
    </row>
    <row r="200" spans="1:6" ht="14.45" customHeight="1" thickBot="1" x14ac:dyDescent="0.3">
      <c r="A200" s="96" t="s">
        <v>25</v>
      </c>
      <c r="B200" s="102" t="s">
        <v>492</v>
      </c>
      <c r="C200" s="103">
        <f>PCF!J22</f>
        <v>0</v>
      </c>
      <c r="D200" s="104" t="s">
        <v>11</v>
      </c>
      <c r="E200" s="104" t="str">
        <f>IF(PCF!P22="NOTBLANK",IF(OR(C200=0,C200=""),"Value is mandatory",""),"")</f>
        <v/>
      </c>
      <c r="F200" s="105">
        <f t="shared" si="1"/>
        <v>1</v>
      </c>
    </row>
    <row r="201" spans="1:6" ht="14.45" customHeight="1" thickBot="1" x14ac:dyDescent="0.3">
      <c r="A201" s="96" t="s">
        <v>25</v>
      </c>
      <c r="B201" s="102" t="s">
        <v>493</v>
      </c>
      <c r="C201" s="103">
        <f>PCF!J23</f>
        <v>0</v>
      </c>
      <c r="D201" s="104" t="s">
        <v>11</v>
      </c>
      <c r="E201" s="104" t="str">
        <f>IF(PCF!P23="NOTBLANK",IF(OR(C201=0,C201=""),"Value is mandatory",""),"")</f>
        <v/>
      </c>
      <c r="F201" s="105">
        <f t="shared" si="1"/>
        <v>1</v>
      </c>
    </row>
    <row r="202" spans="1:6" ht="14.45" customHeight="1" thickBot="1" x14ac:dyDescent="0.3">
      <c r="A202" s="96" t="s">
        <v>25</v>
      </c>
      <c r="B202" s="106" t="s">
        <v>340</v>
      </c>
      <c r="C202" s="103">
        <f>PCF!K4</f>
        <v>0</v>
      </c>
      <c r="D202" s="104" t="s">
        <v>11</v>
      </c>
      <c r="E202" s="104" t="str">
        <f>IF(PCF!P4="NOTBLANK",IF(C202=0,"Value is mandatory",""),"")</f>
        <v/>
      </c>
      <c r="F202" s="105">
        <f t="shared" si="1"/>
        <v>1</v>
      </c>
    </row>
    <row r="203" spans="1:6" ht="14.45" customHeight="1" thickBot="1" x14ac:dyDescent="0.3">
      <c r="A203" s="96" t="s">
        <v>25</v>
      </c>
      <c r="B203" s="106" t="s">
        <v>341</v>
      </c>
      <c r="C203" s="103">
        <f>PCF!K5</f>
        <v>0</v>
      </c>
      <c r="D203" s="104" t="s">
        <v>11</v>
      </c>
      <c r="E203" s="104" t="str">
        <f>IF(PCF!P5="NOTBLANK",IF(C203=0,"Value is mandatory",""),"")</f>
        <v/>
      </c>
      <c r="F203" s="105">
        <f t="shared" si="1"/>
        <v>1</v>
      </c>
    </row>
    <row r="204" spans="1:6" ht="14.45" customHeight="1" thickBot="1" x14ac:dyDescent="0.3">
      <c r="A204" s="96" t="s">
        <v>25</v>
      </c>
      <c r="B204" s="106" t="s">
        <v>361</v>
      </c>
      <c r="C204" s="103">
        <f>PCF!K6</f>
        <v>0</v>
      </c>
      <c r="D204" s="104" t="s">
        <v>11</v>
      </c>
      <c r="E204" s="104" t="str">
        <f>IF(PCF!P6="NOTBLANK",IF(C204=0,"Value is mandatory",""),"")</f>
        <v/>
      </c>
      <c r="F204" s="105">
        <f t="shared" si="1"/>
        <v>1</v>
      </c>
    </row>
    <row r="205" spans="1:6" ht="14.45" customHeight="1" thickBot="1" x14ac:dyDescent="0.3">
      <c r="A205" s="96" t="s">
        <v>25</v>
      </c>
      <c r="B205" s="102" t="s">
        <v>494</v>
      </c>
      <c r="C205" s="103">
        <f>PCF!K7</f>
        <v>0</v>
      </c>
      <c r="D205" s="104" t="s">
        <v>11</v>
      </c>
      <c r="E205" s="104" t="str">
        <f>IF(PCF!P7="NOTBLANK",IF(C205=0,"Value is mandatory",""),"")</f>
        <v/>
      </c>
      <c r="F205" s="105">
        <f t="shared" ref="F205:F224" si="2">IF(E205="",1,0)</f>
        <v>1</v>
      </c>
    </row>
    <row r="206" spans="1:6" ht="14.45" customHeight="1" thickBot="1" x14ac:dyDescent="0.3">
      <c r="A206" s="96" t="s">
        <v>25</v>
      </c>
      <c r="B206" s="102" t="s">
        <v>495</v>
      </c>
      <c r="C206" s="103">
        <f>PCF!K8</f>
        <v>0</v>
      </c>
      <c r="D206" s="104" t="s">
        <v>11</v>
      </c>
      <c r="E206" s="104" t="str">
        <f>IF(PCF!P8="NOTBLANK",IF(C206=0,"Value is mandatory",""),"")</f>
        <v/>
      </c>
      <c r="F206" s="105">
        <f t="shared" si="2"/>
        <v>1</v>
      </c>
    </row>
    <row r="207" spans="1:6" ht="14.45" customHeight="1" thickBot="1" x14ac:dyDescent="0.3">
      <c r="A207" s="96" t="s">
        <v>25</v>
      </c>
      <c r="B207" s="102" t="s">
        <v>496</v>
      </c>
      <c r="C207" s="103">
        <f>PCF!K9</f>
        <v>0</v>
      </c>
      <c r="D207" s="104" t="s">
        <v>11</v>
      </c>
      <c r="E207" s="104" t="str">
        <f>IF(PCF!P9="NOTBLANK",IF(C207=0,"Value is mandatory",""),"")</f>
        <v/>
      </c>
      <c r="F207" s="105">
        <f t="shared" si="2"/>
        <v>1</v>
      </c>
    </row>
    <row r="208" spans="1:6" ht="14.45" customHeight="1" thickBot="1" x14ac:dyDescent="0.3">
      <c r="A208" s="96" t="s">
        <v>25</v>
      </c>
      <c r="B208" s="102" t="s">
        <v>497</v>
      </c>
      <c r="C208" s="103">
        <f>PCF!K10</f>
        <v>0</v>
      </c>
      <c r="D208" s="104" t="s">
        <v>11</v>
      </c>
      <c r="E208" s="104" t="str">
        <f>IF(PCF!P10="NOTBLANK",IF(C208=0,"Value is mandatory",""),"")</f>
        <v/>
      </c>
      <c r="F208" s="105">
        <f t="shared" si="2"/>
        <v>1</v>
      </c>
    </row>
    <row r="209" spans="1:6" ht="14.45" customHeight="1" thickBot="1" x14ac:dyDescent="0.3">
      <c r="A209" s="96" t="s">
        <v>25</v>
      </c>
      <c r="B209" s="102" t="s">
        <v>498</v>
      </c>
      <c r="C209" s="103">
        <f>PCF!K11</f>
        <v>0</v>
      </c>
      <c r="D209" s="104" t="s">
        <v>11</v>
      </c>
      <c r="E209" s="104" t="str">
        <f>IF(PCF!P11="NOTBLANK",IF(C209=0,"Value is mandatory",""),"")</f>
        <v/>
      </c>
      <c r="F209" s="105">
        <f t="shared" si="2"/>
        <v>1</v>
      </c>
    </row>
    <row r="210" spans="1:6" ht="14.45" customHeight="1" thickBot="1" x14ac:dyDescent="0.3">
      <c r="A210" s="96" t="s">
        <v>25</v>
      </c>
      <c r="B210" s="102" t="s">
        <v>499</v>
      </c>
      <c r="C210" s="103">
        <f>PCF!K12</f>
        <v>0</v>
      </c>
      <c r="D210" s="104" t="s">
        <v>11</v>
      </c>
      <c r="E210" s="104" t="str">
        <f>IF(PCF!P12="NOTBLANK",IF(C210=0,"Value is mandatory",""),"")</f>
        <v/>
      </c>
      <c r="F210" s="105">
        <f t="shared" si="2"/>
        <v>1</v>
      </c>
    </row>
    <row r="211" spans="1:6" ht="14.45" customHeight="1" thickBot="1" x14ac:dyDescent="0.3">
      <c r="A211" s="96" t="s">
        <v>25</v>
      </c>
      <c r="B211" s="102" t="s">
        <v>500</v>
      </c>
      <c r="C211" s="103">
        <f>PCF!K13</f>
        <v>0</v>
      </c>
      <c r="D211" s="104" t="s">
        <v>11</v>
      </c>
      <c r="E211" s="104" t="str">
        <f>IF(PCF!P13="NOTBLANK",IF(C211=0,"Value is mandatory",""),"")</f>
        <v/>
      </c>
      <c r="F211" s="105">
        <f t="shared" si="2"/>
        <v>1</v>
      </c>
    </row>
    <row r="212" spans="1:6" ht="14.45" customHeight="1" thickBot="1" x14ac:dyDescent="0.3">
      <c r="A212" s="96" t="s">
        <v>25</v>
      </c>
      <c r="B212" s="102" t="s">
        <v>501</v>
      </c>
      <c r="C212" s="103">
        <f>PCF!K14</f>
        <v>0</v>
      </c>
      <c r="D212" s="104" t="s">
        <v>11</v>
      </c>
      <c r="E212" s="104" t="str">
        <f>IF(PCF!P14="NOTBLANK",IF(C212=0,"Value is mandatory",""),"")</f>
        <v/>
      </c>
      <c r="F212" s="105">
        <f t="shared" si="2"/>
        <v>1</v>
      </c>
    </row>
    <row r="213" spans="1:6" ht="14.45" customHeight="1" thickBot="1" x14ac:dyDescent="0.3">
      <c r="A213" s="96" t="s">
        <v>25</v>
      </c>
      <c r="B213" s="102" t="s">
        <v>502</v>
      </c>
      <c r="C213" s="103">
        <f>PCF!K15</f>
        <v>0</v>
      </c>
      <c r="D213" s="104" t="s">
        <v>11</v>
      </c>
      <c r="E213" s="104" t="str">
        <f>IF(PCF!P15="NOTBLANK",IF(C213=0,"Value is mandatory",""),"")</f>
        <v/>
      </c>
      <c r="F213" s="105">
        <f t="shared" si="2"/>
        <v>1</v>
      </c>
    </row>
    <row r="214" spans="1:6" ht="14.45" customHeight="1" thickBot="1" x14ac:dyDescent="0.3">
      <c r="A214" s="96" t="s">
        <v>25</v>
      </c>
      <c r="B214" s="102" t="s">
        <v>503</v>
      </c>
      <c r="C214" s="103">
        <f>PCF!K16</f>
        <v>0</v>
      </c>
      <c r="D214" s="104" t="s">
        <v>11</v>
      </c>
      <c r="E214" s="104" t="str">
        <f>IF(PCF!P16="NOTBLANK",IF(C214=0,"Value is mandatory",""),"")</f>
        <v/>
      </c>
      <c r="F214" s="105">
        <f t="shared" si="2"/>
        <v>1</v>
      </c>
    </row>
    <row r="215" spans="1:6" ht="14.45" customHeight="1" thickBot="1" x14ac:dyDescent="0.3">
      <c r="A215" s="96" t="s">
        <v>25</v>
      </c>
      <c r="B215" s="102" t="s">
        <v>504</v>
      </c>
      <c r="C215" s="103">
        <f>PCF!K17</f>
        <v>0</v>
      </c>
      <c r="D215" s="104" t="s">
        <v>11</v>
      </c>
      <c r="E215" s="104" t="str">
        <f>IF(PCF!P17="NOTBLANK",IF(C215=0,"Value is mandatory",""),"")</f>
        <v/>
      </c>
      <c r="F215" s="105">
        <f t="shared" si="2"/>
        <v>1</v>
      </c>
    </row>
    <row r="216" spans="1:6" ht="14.45" customHeight="1" thickBot="1" x14ac:dyDescent="0.3">
      <c r="A216" s="96" t="s">
        <v>25</v>
      </c>
      <c r="B216" s="102" t="s">
        <v>505</v>
      </c>
      <c r="C216" s="103">
        <f>PCF!K18</f>
        <v>0</v>
      </c>
      <c r="D216" s="104" t="s">
        <v>11</v>
      </c>
      <c r="E216" s="104" t="str">
        <f>IF(PCF!P18="NOTBLANK",IF(C216=0,"Value is mandatory",""),"")</f>
        <v/>
      </c>
      <c r="F216" s="105">
        <f t="shared" si="2"/>
        <v>1</v>
      </c>
    </row>
    <row r="217" spans="1:6" ht="14.45" customHeight="1" thickBot="1" x14ac:dyDescent="0.3">
      <c r="A217" s="96" t="s">
        <v>25</v>
      </c>
      <c r="B217" s="102" t="s">
        <v>506</v>
      </c>
      <c r="C217" s="103">
        <f>PCF!K19</f>
        <v>0</v>
      </c>
      <c r="D217" s="104" t="s">
        <v>11</v>
      </c>
      <c r="E217" s="104" t="str">
        <f>IF(PCF!P19="NOTBLANK",IF(C217=0,"Value is mandatory",""),"")</f>
        <v/>
      </c>
      <c r="F217" s="105">
        <f t="shared" si="2"/>
        <v>1</v>
      </c>
    </row>
    <row r="218" spans="1:6" ht="14.45" customHeight="1" thickBot="1" x14ac:dyDescent="0.3">
      <c r="A218" s="96" t="s">
        <v>25</v>
      </c>
      <c r="B218" s="102" t="s">
        <v>507</v>
      </c>
      <c r="C218" s="103">
        <f>PCF!K20</f>
        <v>0</v>
      </c>
      <c r="D218" s="104" t="s">
        <v>11</v>
      </c>
      <c r="E218" s="104" t="str">
        <f>IF(PCF!P20="NOTBLANK",IF(C218=0,"Value is mandatory",""),"")</f>
        <v/>
      </c>
      <c r="F218" s="105">
        <f t="shared" si="2"/>
        <v>1</v>
      </c>
    </row>
    <row r="219" spans="1:6" ht="14.45" customHeight="1" thickBot="1" x14ac:dyDescent="0.3">
      <c r="A219" s="96" t="s">
        <v>25</v>
      </c>
      <c r="B219" s="102" t="s">
        <v>508</v>
      </c>
      <c r="C219" s="103">
        <f>PCF!K21</f>
        <v>0</v>
      </c>
      <c r="D219" s="104" t="s">
        <v>11</v>
      </c>
      <c r="E219" s="104" t="str">
        <f>IF(PCF!P21="NOTBLANK",IF(C219=0,"Value is mandatory",""),"")</f>
        <v/>
      </c>
      <c r="F219" s="105">
        <f t="shared" si="2"/>
        <v>1</v>
      </c>
    </row>
    <row r="220" spans="1:6" ht="14.45" customHeight="1" thickBot="1" x14ac:dyDescent="0.3">
      <c r="A220" s="96" t="s">
        <v>25</v>
      </c>
      <c r="B220" s="102" t="s">
        <v>509</v>
      </c>
      <c r="C220" s="103">
        <f>PCF!K22</f>
        <v>0</v>
      </c>
      <c r="D220" s="104" t="s">
        <v>11</v>
      </c>
      <c r="E220" s="104" t="str">
        <f>IF(PCF!P22="NOTBLANK",IF(C220=0,"Value is mandatory",""),"")</f>
        <v/>
      </c>
      <c r="F220" s="105">
        <f t="shared" si="2"/>
        <v>1</v>
      </c>
    </row>
    <row r="221" spans="1:6" ht="14.45" customHeight="1" thickBot="1" x14ac:dyDescent="0.3">
      <c r="A221" s="96" t="s">
        <v>25</v>
      </c>
      <c r="B221" s="102" t="s">
        <v>510</v>
      </c>
      <c r="C221" s="103">
        <f>PCF!K23</f>
        <v>0</v>
      </c>
      <c r="D221" s="104" t="s">
        <v>11</v>
      </c>
      <c r="E221" s="104" t="str">
        <f>IF(PCF!P23="NOTBLANK",IF(C221=0,"Value is mandatory",""),"")</f>
        <v/>
      </c>
      <c r="F221" s="105">
        <f t="shared" si="2"/>
        <v>1</v>
      </c>
    </row>
    <row r="222" spans="1:6" ht="14.45" customHeight="1" thickBot="1" x14ac:dyDescent="0.3">
      <c r="A222" s="96" t="s">
        <v>25</v>
      </c>
      <c r="B222" s="106" t="s">
        <v>340</v>
      </c>
      <c r="C222" s="103">
        <f>PCF!K4</f>
        <v>0</v>
      </c>
      <c r="D222" s="104" t="s">
        <v>11</v>
      </c>
      <c r="E222" s="104" t="str">
        <f>IF(PCF!P4="NOTBLANK",IF(AND(NOT(ISERROR(FIND("@",C222))),NOT(ISERROR(FIND(".",C222))),ISERROR(FIND(" ",C222))),"","Not a valid email"),"")</f>
        <v/>
      </c>
      <c r="F222" s="105">
        <f t="shared" si="2"/>
        <v>1</v>
      </c>
    </row>
    <row r="223" spans="1:6" ht="14.45" customHeight="1" thickBot="1" x14ac:dyDescent="0.3">
      <c r="A223" s="96" t="s">
        <v>25</v>
      </c>
      <c r="B223" s="106" t="s">
        <v>341</v>
      </c>
      <c r="C223" s="103">
        <f>PCF!K5</f>
        <v>0</v>
      </c>
      <c r="D223" s="104" t="s">
        <v>11</v>
      </c>
      <c r="E223" s="104" t="str">
        <f>IF(PCF!P5="NOTBLANK",IF(AND(NOT(ISERROR(FIND("@",C223))),NOT(ISERROR(FIND(".",C223))),ISERROR(FIND(" ",C223))),"","Not a valid email"),"")</f>
        <v/>
      </c>
      <c r="F223" s="105">
        <f t="shared" si="2"/>
        <v>1</v>
      </c>
    </row>
    <row r="224" spans="1:6" ht="14.45" customHeight="1" thickBot="1" x14ac:dyDescent="0.3">
      <c r="A224" s="96" t="s">
        <v>25</v>
      </c>
      <c r="B224" s="106" t="s">
        <v>361</v>
      </c>
      <c r="C224" s="103">
        <f>PCF!K6</f>
        <v>0</v>
      </c>
      <c r="D224" s="104" t="s">
        <v>11</v>
      </c>
      <c r="E224" s="104" t="str">
        <f>IF(PCF!P6="NOTBLANK",IF(AND(NOT(ISERROR(FIND("@",C224))),NOT(ISERROR(FIND(".",C224))),ISERROR(FIND(" ",C224))),"","Not a valid email"),"")</f>
        <v/>
      </c>
      <c r="F224" s="105">
        <f t="shared" si="2"/>
        <v>1</v>
      </c>
    </row>
    <row r="225" spans="1:6" ht="14.45" customHeight="1" thickBot="1" x14ac:dyDescent="0.3">
      <c r="A225" s="96" t="s">
        <v>25</v>
      </c>
      <c r="B225" s="102" t="s">
        <v>494</v>
      </c>
      <c r="C225" s="103">
        <f>PCF!K7</f>
        <v>0</v>
      </c>
      <c r="D225" s="104" t="s">
        <v>11</v>
      </c>
      <c r="E225" s="104" t="str">
        <f>IF(PCF!P7="NOTBLANK",IF(AND(NOT(ISERROR(FIND("@",C225))),NOT(ISERROR(FIND(".",C225))),ISERROR(FIND(" ",C225))),"","Not a valid email"),"")</f>
        <v/>
      </c>
      <c r="F225" s="105">
        <f t="shared" ref="F225:F242" si="3">IF(E225="",1,0)</f>
        <v>1</v>
      </c>
    </row>
    <row r="226" spans="1:6" ht="14.45" customHeight="1" thickBot="1" x14ac:dyDescent="0.3">
      <c r="A226" s="96" t="s">
        <v>25</v>
      </c>
      <c r="B226" s="102" t="s">
        <v>495</v>
      </c>
      <c r="C226" s="103">
        <f>PCF!K8</f>
        <v>0</v>
      </c>
      <c r="D226" s="104" t="s">
        <v>11</v>
      </c>
      <c r="E226" s="104" t="str">
        <f>IF(PCF!P8="NOTBLANK",IF(AND(NOT(ISERROR(FIND("@",C226))),NOT(ISERROR(FIND(".",C226))),ISERROR(FIND(" ",C226))),"","Not a valid email"),"")</f>
        <v/>
      </c>
      <c r="F226" s="105">
        <f t="shared" si="3"/>
        <v>1</v>
      </c>
    </row>
    <row r="227" spans="1:6" ht="14.45" customHeight="1" thickBot="1" x14ac:dyDescent="0.3">
      <c r="A227" s="96" t="s">
        <v>25</v>
      </c>
      <c r="B227" s="102" t="s">
        <v>496</v>
      </c>
      <c r="C227" s="103">
        <f>PCF!K9</f>
        <v>0</v>
      </c>
      <c r="D227" s="104" t="s">
        <v>11</v>
      </c>
      <c r="E227" s="104" t="str">
        <f>IF(PCF!P9="NOTBLANK",IF(AND(NOT(ISERROR(FIND("@",C227))),NOT(ISERROR(FIND(".",C227))),ISERROR(FIND(" ",C227))),"","Not a valid email"),"")</f>
        <v/>
      </c>
      <c r="F227" s="105">
        <f t="shared" si="3"/>
        <v>1</v>
      </c>
    </row>
    <row r="228" spans="1:6" ht="14.45" customHeight="1" thickBot="1" x14ac:dyDescent="0.3">
      <c r="A228" s="96" t="s">
        <v>25</v>
      </c>
      <c r="B228" s="102" t="s">
        <v>497</v>
      </c>
      <c r="C228" s="103">
        <f>PCF!K10</f>
        <v>0</v>
      </c>
      <c r="D228" s="104" t="s">
        <v>11</v>
      </c>
      <c r="E228" s="104" t="str">
        <f>IF(PCF!P10="NOTBLANK",IF(AND(NOT(ISERROR(FIND("@",C228))),NOT(ISERROR(FIND(".",C228))),ISERROR(FIND(" ",C228))),"","Not a valid email"),"")</f>
        <v/>
      </c>
      <c r="F228" s="105">
        <f t="shared" si="3"/>
        <v>1</v>
      </c>
    </row>
    <row r="229" spans="1:6" ht="14.45" customHeight="1" thickBot="1" x14ac:dyDescent="0.3">
      <c r="A229" s="96" t="s">
        <v>25</v>
      </c>
      <c r="B229" s="102" t="s">
        <v>498</v>
      </c>
      <c r="C229" s="103">
        <f>PCF!K11</f>
        <v>0</v>
      </c>
      <c r="D229" s="104" t="s">
        <v>11</v>
      </c>
      <c r="E229" s="104" t="str">
        <f>IF(PCF!P11="NOTBLANK",IF(AND(NOT(ISERROR(FIND("@",C229))),NOT(ISERROR(FIND(".",C229))),ISERROR(FIND(" ",C229))),"","Not a valid email"),"")</f>
        <v/>
      </c>
      <c r="F229" s="105">
        <f t="shared" si="3"/>
        <v>1</v>
      </c>
    </row>
    <row r="230" spans="1:6" ht="14.45" customHeight="1" thickBot="1" x14ac:dyDescent="0.3">
      <c r="A230" s="96" t="s">
        <v>25</v>
      </c>
      <c r="B230" s="102" t="s">
        <v>499</v>
      </c>
      <c r="C230" s="103">
        <f>PCF!K12</f>
        <v>0</v>
      </c>
      <c r="D230" s="104" t="s">
        <v>11</v>
      </c>
      <c r="E230" s="104" t="str">
        <f>IF(PCF!P12="NOTBLANK",IF(AND(NOT(ISERROR(FIND("@",C230))),NOT(ISERROR(FIND(".",C230))),ISERROR(FIND(" ",C230))),"","Not a valid email"),"")</f>
        <v/>
      </c>
      <c r="F230" s="105">
        <f t="shared" si="3"/>
        <v>1</v>
      </c>
    </row>
    <row r="231" spans="1:6" ht="14.45" customHeight="1" thickBot="1" x14ac:dyDescent="0.3">
      <c r="A231" s="96" t="s">
        <v>25</v>
      </c>
      <c r="B231" s="102" t="s">
        <v>500</v>
      </c>
      <c r="C231" s="103">
        <f>PCF!K13</f>
        <v>0</v>
      </c>
      <c r="D231" s="104" t="s">
        <v>11</v>
      </c>
      <c r="E231" s="104" t="str">
        <f>IF(PCF!P13="NOTBLANK",IF(AND(NOT(ISERROR(FIND("@",C231))),NOT(ISERROR(FIND(".",C231))),ISERROR(FIND(" ",C231))),"","Not a valid email"),"")</f>
        <v/>
      </c>
      <c r="F231" s="105">
        <f t="shared" si="3"/>
        <v>1</v>
      </c>
    </row>
    <row r="232" spans="1:6" ht="14.45" customHeight="1" thickBot="1" x14ac:dyDescent="0.3">
      <c r="A232" s="96" t="s">
        <v>25</v>
      </c>
      <c r="B232" s="102" t="s">
        <v>501</v>
      </c>
      <c r="C232" s="103">
        <f>PCF!K14</f>
        <v>0</v>
      </c>
      <c r="D232" s="104" t="s">
        <v>11</v>
      </c>
      <c r="E232" s="104" t="str">
        <f>IF(PCF!P14="NOTBLANK",IF(AND(NOT(ISERROR(FIND("@",C232))),NOT(ISERROR(FIND(".",C232))),ISERROR(FIND(" ",C232))),"","Not a valid email"),"")</f>
        <v/>
      </c>
      <c r="F232" s="105">
        <f t="shared" si="3"/>
        <v>1</v>
      </c>
    </row>
    <row r="233" spans="1:6" ht="14.45" customHeight="1" thickBot="1" x14ac:dyDescent="0.3">
      <c r="A233" s="96" t="s">
        <v>25</v>
      </c>
      <c r="B233" s="102" t="s">
        <v>502</v>
      </c>
      <c r="C233" s="103">
        <f>PCF!K15</f>
        <v>0</v>
      </c>
      <c r="D233" s="104" t="s">
        <v>11</v>
      </c>
      <c r="E233" s="104" t="str">
        <f>IF(PCF!P15="NOTBLANK",IF(AND(NOT(ISERROR(FIND("@",C233))),NOT(ISERROR(FIND(".",C233))),ISERROR(FIND(" ",C233))),"","Not a valid email"),"")</f>
        <v/>
      </c>
      <c r="F233" s="105">
        <f t="shared" si="3"/>
        <v>1</v>
      </c>
    </row>
    <row r="234" spans="1:6" ht="14.45" customHeight="1" thickBot="1" x14ac:dyDescent="0.3">
      <c r="A234" s="96" t="s">
        <v>25</v>
      </c>
      <c r="B234" s="102" t="s">
        <v>503</v>
      </c>
      <c r="C234" s="103">
        <f>PCF!K16</f>
        <v>0</v>
      </c>
      <c r="D234" s="104" t="s">
        <v>11</v>
      </c>
      <c r="E234" s="104" t="str">
        <f>IF(PCF!P16="NOTBLANK",IF(AND(NOT(ISERROR(FIND("@",C234))),NOT(ISERROR(FIND(".",C234))),ISERROR(FIND(" ",C234))),"","Not a valid email"),"")</f>
        <v/>
      </c>
      <c r="F234" s="105">
        <f t="shared" si="3"/>
        <v>1</v>
      </c>
    </row>
    <row r="235" spans="1:6" ht="14.45" customHeight="1" thickBot="1" x14ac:dyDescent="0.3">
      <c r="A235" s="96" t="s">
        <v>25</v>
      </c>
      <c r="B235" s="102" t="s">
        <v>504</v>
      </c>
      <c r="C235" s="103">
        <f>PCF!K17</f>
        <v>0</v>
      </c>
      <c r="D235" s="104" t="s">
        <v>11</v>
      </c>
      <c r="E235" s="104" t="str">
        <f>IF(PCF!P17="NOTBLANK",IF(AND(NOT(ISERROR(FIND("@",C235))),NOT(ISERROR(FIND(".",C235))),ISERROR(FIND(" ",C235))),"","Not a valid email"),"")</f>
        <v/>
      </c>
      <c r="F235" s="105">
        <f t="shared" si="3"/>
        <v>1</v>
      </c>
    </row>
    <row r="236" spans="1:6" ht="14.45" customHeight="1" thickBot="1" x14ac:dyDescent="0.3">
      <c r="A236" s="96" t="s">
        <v>25</v>
      </c>
      <c r="B236" s="102" t="s">
        <v>505</v>
      </c>
      <c r="C236" s="103">
        <f>PCF!K18</f>
        <v>0</v>
      </c>
      <c r="D236" s="104" t="s">
        <v>11</v>
      </c>
      <c r="E236" s="104" t="str">
        <f>IF(PCF!P18="NOTBLANK",IF(AND(NOT(ISERROR(FIND("@",C236))),NOT(ISERROR(FIND(".",C236))),ISERROR(FIND(" ",C236))),"","Not a valid email"),"")</f>
        <v/>
      </c>
      <c r="F236" s="105">
        <f t="shared" si="3"/>
        <v>1</v>
      </c>
    </row>
    <row r="237" spans="1:6" ht="14.45" customHeight="1" thickBot="1" x14ac:dyDescent="0.3">
      <c r="A237" s="96" t="s">
        <v>25</v>
      </c>
      <c r="B237" s="102" t="s">
        <v>506</v>
      </c>
      <c r="C237" s="103">
        <f>PCF!K19</f>
        <v>0</v>
      </c>
      <c r="D237" s="104" t="s">
        <v>11</v>
      </c>
      <c r="E237" s="104" t="str">
        <f>IF(PCF!P19="NOTBLANK",IF(AND(NOT(ISERROR(FIND("@",C237))),NOT(ISERROR(FIND(".",C237))),ISERROR(FIND(" ",C237))),"","Not a valid email"),"")</f>
        <v/>
      </c>
      <c r="F237" s="105">
        <f t="shared" si="3"/>
        <v>1</v>
      </c>
    </row>
    <row r="238" spans="1:6" ht="14.45" customHeight="1" thickBot="1" x14ac:dyDescent="0.3">
      <c r="A238" s="96" t="s">
        <v>25</v>
      </c>
      <c r="B238" s="102" t="s">
        <v>507</v>
      </c>
      <c r="C238" s="103">
        <f>PCF!K20</f>
        <v>0</v>
      </c>
      <c r="D238" s="104" t="s">
        <v>11</v>
      </c>
      <c r="E238" s="104" t="str">
        <f>IF(PCF!P20="NOTBLANK",IF(AND(NOT(ISERROR(FIND("@",C238))),NOT(ISERROR(FIND(".",C238))),ISERROR(FIND(" ",C238))),"","Not a valid email"),"")</f>
        <v/>
      </c>
      <c r="F238" s="105">
        <f t="shared" si="3"/>
        <v>1</v>
      </c>
    </row>
    <row r="239" spans="1:6" ht="14.45" customHeight="1" thickBot="1" x14ac:dyDescent="0.3">
      <c r="A239" s="96" t="s">
        <v>25</v>
      </c>
      <c r="B239" s="102" t="s">
        <v>508</v>
      </c>
      <c r="C239" s="103">
        <f>PCF!K21</f>
        <v>0</v>
      </c>
      <c r="D239" s="104" t="s">
        <v>11</v>
      </c>
      <c r="E239" s="104" t="str">
        <f>IF(PCF!P21="NOTBLANK",IF(AND(NOT(ISERROR(FIND("@",C239))),NOT(ISERROR(FIND(".",C239))),ISERROR(FIND(" ",C239))),"","Not a valid email"),"")</f>
        <v/>
      </c>
      <c r="F239" s="105">
        <f t="shared" si="3"/>
        <v>1</v>
      </c>
    </row>
    <row r="240" spans="1:6" ht="14.45" customHeight="1" thickBot="1" x14ac:dyDescent="0.3">
      <c r="A240" s="96" t="s">
        <v>25</v>
      </c>
      <c r="B240" s="102" t="s">
        <v>509</v>
      </c>
      <c r="C240" s="103">
        <f>PCF!K22</f>
        <v>0</v>
      </c>
      <c r="D240" s="104" t="s">
        <v>11</v>
      </c>
      <c r="E240" s="104" t="str">
        <f>IF(PCF!P22="NOTBLANK",IF(AND(NOT(ISERROR(FIND("@",C240))),NOT(ISERROR(FIND(".",C240))),ISERROR(FIND(" ",C240))),"","Not a valid email"),"")</f>
        <v/>
      </c>
      <c r="F240" s="105">
        <f t="shared" si="3"/>
        <v>1</v>
      </c>
    </row>
    <row r="241" spans="1:6" ht="14.45" customHeight="1" thickBot="1" x14ac:dyDescent="0.3">
      <c r="A241" s="96" t="s">
        <v>25</v>
      </c>
      <c r="B241" s="102" t="s">
        <v>510</v>
      </c>
      <c r="C241" s="103">
        <f>PCF!K23</f>
        <v>0</v>
      </c>
      <c r="D241" s="104" t="s">
        <v>11</v>
      </c>
      <c r="E241" s="104" t="str">
        <f>IF(PCF!P23="NOTBLANK",IF(AND(NOT(ISERROR(FIND("@",C241))),NOT(ISERROR(FIND(".",C241))),ISERROR(FIND(" ",C241))),"","Not a valid email"),"")</f>
        <v/>
      </c>
      <c r="F241" s="105">
        <f t="shared" si="3"/>
        <v>1</v>
      </c>
    </row>
    <row r="242" spans="1:6" ht="14.45" customHeight="1" thickBot="1" x14ac:dyDescent="0.3">
      <c r="A242" s="96" t="s">
        <v>25</v>
      </c>
      <c r="B242" s="106" t="s">
        <v>535</v>
      </c>
      <c r="C242" s="107" t="str">
        <f xml:space="preserve">    TEXT(PCF!L4, "dd/mm/yyyy")</f>
        <v/>
      </c>
      <c r="D242" s="104" t="s">
        <v>11</v>
      </c>
      <c r="E242" s="104" t="str">
        <f xml:space="preserve">    IF(PCF!P4="NOTBLANK",  IF(PCF!L4, "","Start Date is mandatory"), "")</f>
        <v/>
      </c>
      <c r="F242" s="105">
        <f t="shared" si="3"/>
        <v>1</v>
      </c>
    </row>
    <row r="243" spans="1:6" ht="14.45" customHeight="1" thickBot="1" x14ac:dyDescent="0.3">
      <c r="A243" s="96" t="s">
        <v>25</v>
      </c>
      <c r="B243" s="106" t="s">
        <v>576</v>
      </c>
      <c r="C243" s="107" t="str">
        <f xml:space="preserve">    TEXT(PCF!L5, "dd/mm/yyyy")</f>
        <v/>
      </c>
      <c r="D243" s="104" t="s">
        <v>11</v>
      </c>
      <c r="E243" s="104" t="str">
        <f xml:space="preserve">    IF(PCF!P5="NOTBLANK",  IF(PCF!L5, "","Start Date is mandatory"), "")</f>
        <v/>
      </c>
      <c r="F243" s="105">
        <f t="shared" ref="F243:F281" si="4">IF(E243="",1,0)</f>
        <v>1</v>
      </c>
    </row>
    <row r="244" spans="1:6" ht="14.45" customHeight="1" thickBot="1" x14ac:dyDescent="0.3">
      <c r="A244" s="96" t="s">
        <v>25</v>
      </c>
      <c r="B244" s="106" t="s">
        <v>577</v>
      </c>
      <c r="C244" s="107" t="str">
        <f xml:space="preserve">    TEXT(PCF!L6, "dd/mm/yyyy")</f>
        <v/>
      </c>
      <c r="D244" s="104" t="s">
        <v>11</v>
      </c>
      <c r="E244" s="104" t="str">
        <f xml:space="preserve">    IF(PCF!P6="NOTBLANK",  IF(PCF!L6, "","Start Date is mandatory"), "")</f>
        <v/>
      </c>
      <c r="F244" s="105">
        <f t="shared" si="4"/>
        <v>1</v>
      </c>
    </row>
    <row r="245" spans="1:6" ht="14.45" customHeight="1" thickBot="1" x14ac:dyDescent="0.3">
      <c r="A245" s="96" t="s">
        <v>25</v>
      </c>
      <c r="B245" s="106" t="s">
        <v>578</v>
      </c>
      <c r="C245" s="107" t="str">
        <f xml:space="preserve">    TEXT(PCF!L7, "dd/mm/yyyy")</f>
        <v/>
      </c>
      <c r="D245" s="104" t="s">
        <v>11</v>
      </c>
      <c r="E245" s="104" t="str">
        <f xml:space="preserve">    IF(PCF!P7="NOTBLANK",  IF(PCF!L7, "","Start Date is mandatory"), "")</f>
        <v/>
      </c>
      <c r="F245" s="105">
        <f t="shared" si="4"/>
        <v>1</v>
      </c>
    </row>
    <row r="246" spans="1:6" ht="14.45" customHeight="1" thickBot="1" x14ac:dyDescent="0.3">
      <c r="A246" s="96" t="s">
        <v>25</v>
      </c>
      <c r="B246" s="106" t="s">
        <v>579</v>
      </c>
      <c r="C246" s="107" t="str">
        <f xml:space="preserve">    TEXT(PCF!L8, "dd/mm/yyyy")</f>
        <v/>
      </c>
      <c r="D246" s="104" t="s">
        <v>11</v>
      </c>
      <c r="E246" s="104" t="str">
        <f xml:space="preserve">    IF(PCF!P8="NOTBLANK",  IF(PCF!L8, "","Start Date is mandatory"), "")</f>
        <v/>
      </c>
      <c r="F246" s="105">
        <f t="shared" si="4"/>
        <v>1</v>
      </c>
    </row>
    <row r="247" spans="1:6" ht="14.45" customHeight="1" thickBot="1" x14ac:dyDescent="0.3">
      <c r="A247" s="96" t="s">
        <v>25</v>
      </c>
      <c r="B247" s="106" t="s">
        <v>580</v>
      </c>
      <c r="C247" s="107" t="str">
        <f xml:space="preserve">    TEXT(PCF!L9, "dd/mm/yyyy")</f>
        <v/>
      </c>
      <c r="D247" s="104" t="s">
        <v>11</v>
      </c>
      <c r="E247" s="104" t="str">
        <f xml:space="preserve">    IF(PCF!P9="NOTBLANK",  IF(PCF!L9, "","Start Date is mandatory"), "")</f>
        <v/>
      </c>
      <c r="F247" s="105">
        <f t="shared" si="4"/>
        <v>1</v>
      </c>
    </row>
    <row r="248" spans="1:6" ht="14.45" customHeight="1" thickBot="1" x14ac:dyDescent="0.3">
      <c r="A248" s="96" t="s">
        <v>25</v>
      </c>
      <c r="B248" s="106" t="s">
        <v>581</v>
      </c>
      <c r="C248" s="107" t="str">
        <f xml:space="preserve">    TEXT(PCF!L10, "dd/mm/yyyy")</f>
        <v/>
      </c>
      <c r="D248" s="104" t="s">
        <v>11</v>
      </c>
      <c r="E248" s="104" t="str">
        <f xml:space="preserve">    IF(PCF!P10="NOTBLANK",  IF(PCF!L10, "","Start Date is mandatory"), "")</f>
        <v/>
      </c>
      <c r="F248" s="105">
        <f t="shared" si="4"/>
        <v>1</v>
      </c>
    </row>
    <row r="249" spans="1:6" ht="14.45" customHeight="1" thickBot="1" x14ac:dyDescent="0.3">
      <c r="A249" s="96" t="s">
        <v>25</v>
      </c>
      <c r="B249" s="106" t="s">
        <v>582</v>
      </c>
      <c r="C249" s="107" t="str">
        <f xml:space="preserve">    TEXT(PCF!L11, "dd/mm/yyyy")</f>
        <v/>
      </c>
      <c r="D249" s="104" t="s">
        <v>11</v>
      </c>
      <c r="E249" s="104" t="str">
        <f xml:space="preserve">    IF(PCF!P11="NOTBLANK",  IF(PCF!L11, "","Start Date is mandatory"), "")</f>
        <v/>
      </c>
      <c r="F249" s="105">
        <f t="shared" si="4"/>
        <v>1</v>
      </c>
    </row>
    <row r="250" spans="1:6" ht="14.45" customHeight="1" thickBot="1" x14ac:dyDescent="0.3">
      <c r="A250" s="96" t="s">
        <v>25</v>
      </c>
      <c r="B250" s="106" t="s">
        <v>583</v>
      </c>
      <c r="C250" s="107" t="str">
        <f xml:space="preserve">    TEXT(PCF!L12, "dd/mm/yyyy")</f>
        <v/>
      </c>
      <c r="D250" s="104" t="s">
        <v>11</v>
      </c>
      <c r="E250" s="104" t="str">
        <f xml:space="preserve">    IF(PCF!P12="NOTBLANK",  IF(PCF!L12, "","Start Date is mandatory"), "")</f>
        <v/>
      </c>
      <c r="F250" s="105">
        <f t="shared" si="4"/>
        <v>1</v>
      </c>
    </row>
    <row r="251" spans="1:6" ht="14.45" customHeight="1" thickBot="1" x14ac:dyDescent="0.3">
      <c r="A251" s="96" t="s">
        <v>25</v>
      </c>
      <c r="B251" s="106" t="s">
        <v>584</v>
      </c>
      <c r="C251" s="107" t="str">
        <f xml:space="preserve">    TEXT(PCF!L13, "dd/mm/yyyy")</f>
        <v/>
      </c>
      <c r="D251" s="104" t="s">
        <v>11</v>
      </c>
      <c r="E251" s="104" t="str">
        <f xml:space="preserve">    IF(PCF!P13="NOTBLANK",  IF(PCF!L13, "","Start Date is mandatory"), "")</f>
        <v/>
      </c>
      <c r="F251" s="105">
        <f t="shared" si="4"/>
        <v>1</v>
      </c>
    </row>
    <row r="252" spans="1:6" ht="14.45" customHeight="1" thickBot="1" x14ac:dyDescent="0.3">
      <c r="A252" s="96" t="s">
        <v>25</v>
      </c>
      <c r="B252" s="106" t="s">
        <v>585</v>
      </c>
      <c r="C252" s="107" t="str">
        <f xml:space="preserve">    TEXT(PCF!L14, "dd/mm/yyyy")</f>
        <v/>
      </c>
      <c r="D252" s="104" t="s">
        <v>11</v>
      </c>
      <c r="E252" s="104" t="str">
        <f xml:space="preserve">    IF(PCF!P14="NOTBLANK",  IF(PCF!L14, "","Start Date is mandatory"), "")</f>
        <v/>
      </c>
      <c r="F252" s="105">
        <f t="shared" si="4"/>
        <v>1</v>
      </c>
    </row>
    <row r="253" spans="1:6" ht="14.45" customHeight="1" thickBot="1" x14ac:dyDescent="0.3">
      <c r="A253" s="96" t="s">
        <v>25</v>
      </c>
      <c r="B253" s="106" t="s">
        <v>586</v>
      </c>
      <c r="C253" s="107" t="str">
        <f xml:space="preserve">    TEXT(PCF!L15, "dd/mm/yyyy")</f>
        <v/>
      </c>
      <c r="D253" s="104" t="s">
        <v>11</v>
      </c>
      <c r="E253" s="104" t="str">
        <f xml:space="preserve">    IF(PCF!P15="NOTBLANK",  IF(PCF!L15, "","Start Date is mandatory"), "")</f>
        <v/>
      </c>
      <c r="F253" s="105">
        <f t="shared" si="4"/>
        <v>1</v>
      </c>
    </row>
    <row r="254" spans="1:6" ht="14.45" customHeight="1" thickBot="1" x14ac:dyDescent="0.3">
      <c r="A254" s="96" t="s">
        <v>25</v>
      </c>
      <c r="B254" s="106" t="s">
        <v>587</v>
      </c>
      <c r="C254" s="107" t="str">
        <f xml:space="preserve">    TEXT(PCF!L16, "dd/mm/yyyy")</f>
        <v/>
      </c>
      <c r="D254" s="104" t="s">
        <v>11</v>
      </c>
      <c r="E254" s="104" t="str">
        <f xml:space="preserve">    IF(PCF!P16="NOTBLANK",  IF(PCF!L16, "","Start Date is mandatory"), "")</f>
        <v/>
      </c>
      <c r="F254" s="105">
        <f t="shared" si="4"/>
        <v>1</v>
      </c>
    </row>
    <row r="255" spans="1:6" ht="14.45" customHeight="1" thickBot="1" x14ac:dyDescent="0.3">
      <c r="A255" s="96" t="s">
        <v>25</v>
      </c>
      <c r="B255" s="106" t="s">
        <v>588</v>
      </c>
      <c r="C255" s="107" t="str">
        <f xml:space="preserve">    TEXT(PCF!L17, "dd/mm/yyyy")</f>
        <v/>
      </c>
      <c r="D255" s="104" t="s">
        <v>11</v>
      </c>
      <c r="E255" s="104" t="str">
        <f xml:space="preserve">    IF(PCF!P17="NOTBLANK",  IF(PCF!L17, "","Start Date is mandatory"), "")</f>
        <v/>
      </c>
      <c r="F255" s="105">
        <f t="shared" si="4"/>
        <v>1</v>
      </c>
    </row>
    <row r="256" spans="1:6" ht="14.45" customHeight="1" thickBot="1" x14ac:dyDescent="0.3">
      <c r="A256" s="96" t="s">
        <v>25</v>
      </c>
      <c r="B256" s="106" t="s">
        <v>589</v>
      </c>
      <c r="C256" s="107" t="str">
        <f xml:space="preserve">    TEXT(PCF!L18, "dd/mm/yyyy")</f>
        <v/>
      </c>
      <c r="D256" s="104" t="s">
        <v>11</v>
      </c>
      <c r="E256" s="104" t="str">
        <f xml:space="preserve">    IF(PCF!P18="NOTBLANK",  IF(PCF!L18, "","Start Date is mandatory"), "")</f>
        <v/>
      </c>
      <c r="F256" s="105">
        <f t="shared" si="4"/>
        <v>1</v>
      </c>
    </row>
    <row r="257" spans="1:6" ht="14.45" customHeight="1" thickBot="1" x14ac:dyDescent="0.3">
      <c r="A257" s="96" t="s">
        <v>25</v>
      </c>
      <c r="B257" s="106" t="s">
        <v>590</v>
      </c>
      <c r="C257" s="107" t="str">
        <f xml:space="preserve">    TEXT(PCF!L19, "dd/mm/yyyy")</f>
        <v/>
      </c>
      <c r="D257" s="104" t="s">
        <v>11</v>
      </c>
      <c r="E257" s="104" t="str">
        <f xml:space="preserve">    IF(PCF!P19="NOTBLANK",  IF(PCF!L19, "","Start Date is mandatory"), "")</f>
        <v/>
      </c>
      <c r="F257" s="105">
        <f t="shared" si="4"/>
        <v>1</v>
      </c>
    </row>
    <row r="258" spans="1:6" ht="14.45" customHeight="1" thickBot="1" x14ac:dyDescent="0.3">
      <c r="A258" s="96" t="s">
        <v>25</v>
      </c>
      <c r="B258" s="106" t="s">
        <v>591</v>
      </c>
      <c r="C258" s="107" t="str">
        <f xml:space="preserve">    TEXT(PCF!L20, "dd/mm/yyyy")</f>
        <v/>
      </c>
      <c r="D258" s="104" t="s">
        <v>11</v>
      </c>
      <c r="E258" s="104" t="str">
        <f xml:space="preserve">    IF(PCF!P20="NOTBLANK",  IF(PCF!L20, "","Start Date is mandatory"), "")</f>
        <v/>
      </c>
      <c r="F258" s="105">
        <f t="shared" si="4"/>
        <v>1</v>
      </c>
    </row>
    <row r="259" spans="1:6" ht="14.45" customHeight="1" thickBot="1" x14ac:dyDescent="0.3">
      <c r="A259" s="96" t="s">
        <v>25</v>
      </c>
      <c r="B259" s="106" t="s">
        <v>592</v>
      </c>
      <c r="C259" s="107" t="str">
        <f xml:space="preserve">    TEXT(PCF!L21, "dd/mm/yyyy")</f>
        <v/>
      </c>
      <c r="D259" s="104" t="s">
        <v>11</v>
      </c>
      <c r="E259" s="104" t="str">
        <f xml:space="preserve">    IF(PCF!P21="NOTBLANK",  IF(PCF!L21, "","Start Date is mandatory"), "")</f>
        <v/>
      </c>
      <c r="F259" s="105">
        <f t="shared" si="4"/>
        <v>1</v>
      </c>
    </row>
    <row r="260" spans="1:6" ht="14.45" customHeight="1" thickBot="1" x14ac:dyDescent="0.3">
      <c r="A260" s="96" t="s">
        <v>25</v>
      </c>
      <c r="B260" s="106" t="s">
        <v>593</v>
      </c>
      <c r="C260" s="107" t="str">
        <f xml:space="preserve">    TEXT(PCF!L22, "dd/mm/yyyy")</f>
        <v/>
      </c>
      <c r="D260" s="104" t="s">
        <v>11</v>
      </c>
      <c r="E260" s="104" t="str">
        <f xml:space="preserve">    IF(PCF!P22="NOTBLANK",  IF(PCF!L22, "","Start Date is mandatory"), "")</f>
        <v/>
      </c>
      <c r="F260" s="105">
        <f t="shared" si="4"/>
        <v>1</v>
      </c>
    </row>
    <row r="261" spans="1:6" ht="14.45" customHeight="1" thickBot="1" x14ac:dyDescent="0.3">
      <c r="A261" s="96" t="s">
        <v>25</v>
      </c>
      <c r="B261" s="106" t="s">
        <v>575</v>
      </c>
      <c r="C261" s="107" t="str">
        <f xml:space="preserve">    TEXT(PCF!L23, "dd/mm/yyyy")</f>
        <v/>
      </c>
      <c r="D261" s="104" t="s">
        <v>11</v>
      </c>
      <c r="E261" s="104" t="str">
        <f xml:space="preserve">    IF(PCF!P23="NOTBLANK",  IF(PCF!L23, "","Start Date is mandatory"), "")</f>
        <v/>
      </c>
      <c r="F261" s="105">
        <f t="shared" si="4"/>
        <v>1</v>
      </c>
    </row>
    <row r="262" spans="1:6" ht="14.45" customHeight="1" thickBot="1" x14ac:dyDescent="0.3">
      <c r="A262" s="96" t="s">
        <v>25</v>
      </c>
      <c r="B262" s="106" t="s">
        <v>555</v>
      </c>
      <c r="C262" s="107" t="str">
        <f xml:space="preserve">  IF(PCF!M4,  TEXT(PCF!M4, "dd/mm/yyyy"),"")</f>
        <v/>
      </c>
      <c r="D262" s="104" t="s">
        <v>11</v>
      </c>
      <c r="E262" s="104" t="str">
        <f xml:space="preserve">    IF(PCF!M4,  IF(PCF!M4&lt; DATE(2011,12,1), "End date cannot be earlier than 01/12/11",""), "")</f>
        <v/>
      </c>
      <c r="F262" s="105">
        <f t="shared" si="4"/>
        <v>1</v>
      </c>
    </row>
    <row r="263" spans="1:6" ht="14.45" customHeight="1" thickBot="1" x14ac:dyDescent="0.3">
      <c r="A263" s="96" t="s">
        <v>25</v>
      </c>
      <c r="B263" s="106" t="s">
        <v>556</v>
      </c>
      <c r="C263" s="107" t="str">
        <f xml:space="preserve">  IF(PCF!M5,  TEXT(PCF!M5, "dd/mm/yyyy"),"")</f>
        <v/>
      </c>
      <c r="D263" s="104" t="s">
        <v>11</v>
      </c>
      <c r="E263" s="104" t="str">
        <f xml:space="preserve">    IF(PCF!M5,  IF(PCF!M5&lt; DATE(2011,12,1), "End date cannot be earlier than 01/12/11",""), "")</f>
        <v/>
      </c>
      <c r="F263" s="105">
        <f t="shared" si="4"/>
        <v>1</v>
      </c>
    </row>
    <row r="264" spans="1:6" ht="14.45" customHeight="1" thickBot="1" x14ac:dyDescent="0.3">
      <c r="A264" s="96" t="s">
        <v>25</v>
      </c>
      <c r="B264" s="106" t="s">
        <v>557</v>
      </c>
      <c r="C264" s="107" t="str">
        <f xml:space="preserve">  IF(PCF!M6,  TEXT(PCF!M6, "dd/mm/yyyy"),"")</f>
        <v/>
      </c>
      <c r="D264" s="104" t="s">
        <v>11</v>
      </c>
      <c r="E264" s="104" t="str">
        <f xml:space="preserve">    IF(PCF!M6,  IF(PCF!M6&lt; DATE(2011,12,1), "End date cannot be earlier than 01/12/11",""), "")</f>
        <v/>
      </c>
      <c r="F264" s="105">
        <f t="shared" si="4"/>
        <v>1</v>
      </c>
    </row>
    <row r="265" spans="1:6" ht="14.45" customHeight="1" thickBot="1" x14ac:dyDescent="0.3">
      <c r="A265" s="96" t="s">
        <v>25</v>
      </c>
      <c r="B265" s="106" t="s">
        <v>558</v>
      </c>
      <c r="C265" s="107" t="str">
        <f xml:space="preserve">  IF(PCF!M7,  TEXT(PCF!M7, "dd/mm/yyyy"),"")</f>
        <v/>
      </c>
      <c r="D265" s="104" t="s">
        <v>11</v>
      </c>
      <c r="E265" s="104" t="str">
        <f xml:space="preserve">    IF(PCF!M7,  IF(PCF!M7&lt; DATE(2011,12,1), "End date cannot be earlier than 01/12/11",""), "")</f>
        <v/>
      </c>
      <c r="F265" s="105">
        <f t="shared" si="4"/>
        <v>1</v>
      </c>
    </row>
    <row r="266" spans="1:6" ht="14.45" customHeight="1" thickBot="1" x14ac:dyDescent="0.3">
      <c r="A266" s="96" t="s">
        <v>25</v>
      </c>
      <c r="B266" s="106" t="s">
        <v>559</v>
      </c>
      <c r="C266" s="107" t="str">
        <f xml:space="preserve">  IF(PCF!M8,  TEXT(PCF!M8, "dd/mm/yyyy"),"")</f>
        <v/>
      </c>
      <c r="D266" s="104" t="s">
        <v>11</v>
      </c>
      <c r="E266" s="104" t="str">
        <f xml:space="preserve">    IF(PCF!M8,  IF(PCF!M8&lt; DATE(2011,12,1), "End date cannot be earlier than 01/12/11",""), "")</f>
        <v/>
      </c>
      <c r="F266" s="105">
        <f t="shared" si="4"/>
        <v>1</v>
      </c>
    </row>
    <row r="267" spans="1:6" ht="14.45" customHeight="1" thickBot="1" x14ac:dyDescent="0.3">
      <c r="A267" s="96" t="s">
        <v>25</v>
      </c>
      <c r="B267" s="106" t="s">
        <v>560</v>
      </c>
      <c r="C267" s="107" t="str">
        <f xml:space="preserve">  IF(PCF!M9,  TEXT(PCF!M9, "dd/mm/yyyy"),"")</f>
        <v/>
      </c>
      <c r="D267" s="104" t="s">
        <v>11</v>
      </c>
      <c r="E267" s="104" t="str">
        <f xml:space="preserve">    IF(PCF!M9,  IF(PCF!M9&lt; DATE(2011,12,1), "End date cannot be earlier than 01/12/11",""), "")</f>
        <v/>
      </c>
      <c r="F267" s="105">
        <f t="shared" si="4"/>
        <v>1</v>
      </c>
    </row>
    <row r="268" spans="1:6" ht="14.45" customHeight="1" thickBot="1" x14ac:dyDescent="0.3">
      <c r="A268" s="96" t="s">
        <v>25</v>
      </c>
      <c r="B268" s="106" t="s">
        <v>562</v>
      </c>
      <c r="C268" s="107" t="str">
        <f xml:space="preserve">  IF(PCF!M10,  TEXT(PCF!M10, "dd/mm/yyyy"),"")</f>
        <v/>
      </c>
      <c r="D268" s="104" t="s">
        <v>11</v>
      </c>
      <c r="E268" s="104" t="str">
        <f xml:space="preserve">    IF(PCF!M10,  IF(PCF!M10&lt; DATE(2011,12,1), "End date cannot be earlier than 01/12/11",""), "")</f>
        <v/>
      </c>
      <c r="F268" s="105">
        <f t="shared" si="4"/>
        <v>1</v>
      </c>
    </row>
    <row r="269" spans="1:6" ht="14.45" customHeight="1" thickBot="1" x14ac:dyDescent="0.3">
      <c r="A269" s="96" t="s">
        <v>25</v>
      </c>
      <c r="B269" s="106" t="s">
        <v>563</v>
      </c>
      <c r="C269" s="107" t="str">
        <f xml:space="preserve">  IF(PCF!M11,  TEXT(PCF!M11, "dd/mm/yyyy"),"")</f>
        <v/>
      </c>
      <c r="D269" s="104" t="s">
        <v>11</v>
      </c>
      <c r="E269" s="104" t="str">
        <f xml:space="preserve">    IF(PCF!M11,  IF(PCF!M11&lt; DATE(2011,12,1), "End date cannot be earlier than 01/12/11",""), "")</f>
        <v/>
      </c>
      <c r="F269" s="105">
        <f t="shared" si="4"/>
        <v>1</v>
      </c>
    </row>
    <row r="270" spans="1:6" ht="14.45" customHeight="1" thickBot="1" x14ac:dyDescent="0.3">
      <c r="A270" s="96" t="s">
        <v>25</v>
      </c>
      <c r="B270" s="106" t="s">
        <v>564</v>
      </c>
      <c r="C270" s="107" t="str">
        <f xml:space="preserve">  IF(PCF!M12,  TEXT(PCF!M12, "dd/mm/yyyy"),"")</f>
        <v/>
      </c>
      <c r="D270" s="104" t="s">
        <v>11</v>
      </c>
      <c r="E270" s="104" t="str">
        <f xml:space="preserve">    IF(PCF!M12,  IF(PCF!M12&lt; DATE(2011,12,1), "End date cannot be earlier than 01/12/11",""), "")</f>
        <v/>
      </c>
      <c r="F270" s="105">
        <f t="shared" si="4"/>
        <v>1</v>
      </c>
    </row>
    <row r="271" spans="1:6" ht="14.45" customHeight="1" thickBot="1" x14ac:dyDescent="0.3">
      <c r="A271" s="96" t="s">
        <v>25</v>
      </c>
      <c r="B271" s="106" t="s">
        <v>565</v>
      </c>
      <c r="C271" s="107" t="str">
        <f xml:space="preserve">  IF(PCF!M13,  TEXT(PCF!M13, "dd/mm/yyyy"),"")</f>
        <v/>
      </c>
      <c r="D271" s="104" t="s">
        <v>11</v>
      </c>
      <c r="E271" s="104" t="str">
        <f xml:space="preserve">    IF(PCF!M13,  IF(PCF!M13&lt; DATE(2011,12,1), "End date cannot be earlier than 01/12/11",""), "")</f>
        <v/>
      </c>
      <c r="F271" s="105">
        <f t="shared" si="4"/>
        <v>1</v>
      </c>
    </row>
    <row r="272" spans="1:6" ht="14.45" customHeight="1" thickBot="1" x14ac:dyDescent="0.3">
      <c r="A272" s="96" t="s">
        <v>25</v>
      </c>
      <c r="B272" s="106" t="s">
        <v>566</v>
      </c>
      <c r="C272" s="107" t="str">
        <f xml:space="preserve">  IF(PCF!M14,  TEXT(PCF!M14, "dd/mm/yyyy"),"")</f>
        <v/>
      </c>
      <c r="D272" s="104" t="s">
        <v>11</v>
      </c>
      <c r="E272" s="104" t="str">
        <f xml:space="preserve">    IF(PCF!M14,  IF(PCF!M14&lt; DATE(2011,12,1), "End date cannot be earlier than 01/12/11",""), "")</f>
        <v/>
      </c>
      <c r="F272" s="105">
        <f t="shared" si="4"/>
        <v>1</v>
      </c>
    </row>
    <row r="273" spans="1:6" ht="14.45" customHeight="1" thickBot="1" x14ac:dyDescent="0.3">
      <c r="A273" s="96" t="s">
        <v>25</v>
      </c>
      <c r="B273" s="106" t="s">
        <v>567</v>
      </c>
      <c r="C273" s="107" t="str">
        <f xml:space="preserve">  IF(PCF!M15,  TEXT(PCF!M15, "dd/mm/yyyy"),"")</f>
        <v/>
      </c>
      <c r="D273" s="104" t="s">
        <v>11</v>
      </c>
      <c r="E273" s="104" t="str">
        <f xml:space="preserve">    IF(PCF!M15,  IF(PCF!M15&lt; DATE(2011,12,1), "End date cannot be earlier than 01/12/11",""), "")</f>
        <v/>
      </c>
      <c r="F273" s="105">
        <f t="shared" si="4"/>
        <v>1</v>
      </c>
    </row>
    <row r="274" spans="1:6" ht="14.45" customHeight="1" thickBot="1" x14ac:dyDescent="0.3">
      <c r="A274" s="96" t="s">
        <v>25</v>
      </c>
      <c r="B274" s="106" t="s">
        <v>568</v>
      </c>
      <c r="C274" s="107" t="str">
        <f xml:space="preserve">  IF(PCF!M16,  TEXT(PCF!M16, "dd/mm/yyyy"),"")</f>
        <v/>
      </c>
      <c r="D274" s="104" t="s">
        <v>11</v>
      </c>
      <c r="E274" s="104" t="str">
        <f xml:space="preserve">    IF(PCF!M16,  IF(PCF!M16&lt; DATE(2011,12,1), "End date cannot be earlier than 01/12/11",""), "")</f>
        <v/>
      </c>
      <c r="F274" s="105">
        <f t="shared" si="4"/>
        <v>1</v>
      </c>
    </row>
    <row r="275" spans="1:6" ht="14.45" customHeight="1" thickBot="1" x14ac:dyDescent="0.3">
      <c r="A275" s="96" t="s">
        <v>25</v>
      </c>
      <c r="B275" s="106" t="s">
        <v>569</v>
      </c>
      <c r="C275" s="107" t="str">
        <f xml:space="preserve">  IF(PCF!M17,  TEXT(PCF!M17, "dd/mm/yyyy"),"")</f>
        <v/>
      </c>
      <c r="D275" s="104" t="s">
        <v>11</v>
      </c>
      <c r="E275" s="104" t="str">
        <f xml:space="preserve">    IF(PCF!M17,  IF(PCF!M17&lt; DATE(2011,12,1), "End date cannot be earlier than 01/12/11",""), "")</f>
        <v/>
      </c>
      <c r="F275" s="105">
        <f t="shared" si="4"/>
        <v>1</v>
      </c>
    </row>
    <row r="276" spans="1:6" ht="14.45" customHeight="1" thickBot="1" x14ac:dyDescent="0.3">
      <c r="A276" s="96" t="s">
        <v>25</v>
      </c>
      <c r="B276" s="106" t="s">
        <v>570</v>
      </c>
      <c r="C276" s="107" t="str">
        <f xml:space="preserve">  IF(PCF!M18,  TEXT(PCF!M18, "dd/mm/yyyy"),"")</f>
        <v/>
      </c>
      <c r="D276" s="104" t="s">
        <v>11</v>
      </c>
      <c r="E276" s="104" t="str">
        <f xml:space="preserve">    IF(PCF!M18,  IF(PCF!M18&lt; DATE(2011,12,1), "End date cannot be earlier than 01/12/11",""), "")</f>
        <v/>
      </c>
      <c r="F276" s="105">
        <f t="shared" si="4"/>
        <v>1</v>
      </c>
    </row>
    <row r="277" spans="1:6" ht="14.45" customHeight="1" thickBot="1" x14ac:dyDescent="0.3">
      <c r="A277" s="96" t="s">
        <v>25</v>
      </c>
      <c r="B277" s="106" t="s">
        <v>571</v>
      </c>
      <c r="C277" s="107" t="str">
        <f xml:space="preserve">  IF(PCF!M19,  TEXT(PCF!M19, "dd/mm/yyyy"),"")</f>
        <v/>
      </c>
      <c r="D277" s="104" t="s">
        <v>11</v>
      </c>
      <c r="E277" s="104" t="str">
        <f xml:space="preserve">    IF(PCF!M19,  IF(PCF!M19&lt; DATE(2011,12,1), "End date cannot be earlier than 01/12/11",""), "")</f>
        <v/>
      </c>
      <c r="F277" s="105">
        <f t="shared" si="4"/>
        <v>1</v>
      </c>
    </row>
    <row r="278" spans="1:6" ht="14.45" customHeight="1" thickBot="1" x14ac:dyDescent="0.3">
      <c r="A278" s="96" t="s">
        <v>25</v>
      </c>
      <c r="B278" s="106" t="s">
        <v>561</v>
      </c>
      <c r="C278" s="107" t="str">
        <f xml:space="preserve">  IF(PCF!M20,  TEXT(PCF!M20, "dd/mm/yyyy"),"")</f>
        <v/>
      </c>
      <c r="D278" s="104" t="s">
        <v>11</v>
      </c>
      <c r="E278" s="104" t="str">
        <f xml:space="preserve">    IF(PCF!M20,  IF(PCF!M20&lt; DATE(2011,12,1), "End date cannot be earlier than 01/12/11",""), "")</f>
        <v/>
      </c>
      <c r="F278" s="105">
        <f t="shared" si="4"/>
        <v>1</v>
      </c>
    </row>
    <row r="279" spans="1:6" ht="14.45" customHeight="1" thickBot="1" x14ac:dyDescent="0.3">
      <c r="A279" s="96" t="s">
        <v>25</v>
      </c>
      <c r="B279" s="106" t="s">
        <v>572</v>
      </c>
      <c r="C279" s="107" t="str">
        <f xml:space="preserve">  IF(PCF!M21,  TEXT(PCF!M21, "dd/mm/yyyy"),"")</f>
        <v/>
      </c>
      <c r="D279" s="104" t="s">
        <v>11</v>
      </c>
      <c r="E279" s="104" t="str">
        <f xml:space="preserve">    IF(PCF!M21,  IF(PCF!M21&lt; DATE(2011,12,1), "End date cannot be earlier than 01/12/11",""), "")</f>
        <v/>
      </c>
      <c r="F279" s="105">
        <f t="shared" si="4"/>
        <v>1</v>
      </c>
    </row>
    <row r="280" spans="1:6" ht="14.45" customHeight="1" thickBot="1" x14ac:dyDescent="0.3">
      <c r="A280" s="96" t="s">
        <v>25</v>
      </c>
      <c r="B280" s="106" t="s">
        <v>573</v>
      </c>
      <c r="C280" s="107" t="str">
        <f xml:space="preserve">  IF(PCF!M22,  TEXT(PCF!M22, "dd/mm/yyyy"),"")</f>
        <v/>
      </c>
      <c r="D280" s="104" t="s">
        <v>11</v>
      </c>
      <c r="E280" s="104" t="str">
        <f xml:space="preserve">    IF(PCF!M22,  IF(PCF!M22&lt; DATE(2011,12,1), "End date cannot be earlier than 01/12/11",""), "")</f>
        <v/>
      </c>
      <c r="F280" s="105">
        <f t="shared" si="4"/>
        <v>1</v>
      </c>
    </row>
    <row r="281" spans="1:6" ht="14.45" customHeight="1" thickBot="1" x14ac:dyDescent="0.3">
      <c r="A281" s="96" t="s">
        <v>25</v>
      </c>
      <c r="B281" s="106" t="s">
        <v>574</v>
      </c>
      <c r="C281" s="107" t="str">
        <f xml:space="preserve">  IF(PCF!M23,  TEXT(PCF!M23, "dd/mm/yyyy"),"")</f>
        <v/>
      </c>
      <c r="D281" s="104" t="s">
        <v>11</v>
      </c>
      <c r="E281" s="104" t="str">
        <f xml:space="preserve">    IF(PCF!M23,  IF(PCF!M23&lt; DATE(2011,12,1), "End date cannot be earlier than 01/12/11",""), "")</f>
        <v/>
      </c>
      <c r="F281" s="105">
        <f t="shared" si="4"/>
        <v>1</v>
      </c>
    </row>
    <row r="282" spans="1:6" ht="14.45" customHeight="1" thickBot="1" x14ac:dyDescent="0.3">
      <c r="A282" s="109" t="s">
        <v>25</v>
      </c>
      <c r="B282" s="106" t="s">
        <v>602</v>
      </c>
      <c r="C282" s="103">
        <f>PCF!N4</f>
        <v>0</v>
      </c>
      <c r="D282" s="104" t="s">
        <v>11</v>
      </c>
      <c r="E282" s="99" t="str">
        <f>IF(PCF!P4="NOTBLANK",IF(C282=0,"Value is mandatory",""),"")</f>
        <v/>
      </c>
      <c r="F282" s="105">
        <f t="shared" ref="F282" si="5">IF(E282="",1,0)</f>
        <v>1</v>
      </c>
    </row>
    <row r="283" spans="1:6" ht="14.45" customHeight="1" thickBot="1" x14ac:dyDescent="0.3">
      <c r="A283" s="109" t="s">
        <v>25</v>
      </c>
      <c r="B283" s="106" t="s">
        <v>603</v>
      </c>
      <c r="C283" s="103">
        <f>PCF!N5</f>
        <v>0</v>
      </c>
      <c r="D283" s="104" t="s">
        <v>11</v>
      </c>
      <c r="E283" s="99" t="str">
        <f>IF(PCF!P5="NOTBLANK",IF(C283=0,"Value is mandatory",""),"")</f>
        <v/>
      </c>
      <c r="F283" s="105">
        <f t="shared" ref="F283:F302" si="6">IF(E283="",1,0)</f>
        <v>1</v>
      </c>
    </row>
    <row r="284" spans="1:6" ht="14.45" customHeight="1" thickBot="1" x14ac:dyDescent="0.3">
      <c r="A284" s="109" t="s">
        <v>25</v>
      </c>
      <c r="B284" s="106" t="s">
        <v>604</v>
      </c>
      <c r="C284" s="103">
        <f>PCF!N6</f>
        <v>0</v>
      </c>
      <c r="D284" s="104" t="s">
        <v>11</v>
      </c>
      <c r="E284" s="99" t="str">
        <f>IF(PCF!P6="NOTBLANK",IF(C284=0,"Value is mandatory",""),"")</f>
        <v/>
      </c>
      <c r="F284" s="105">
        <f t="shared" si="6"/>
        <v>1</v>
      </c>
    </row>
    <row r="285" spans="1:6" ht="14.45" customHeight="1" thickBot="1" x14ac:dyDescent="0.3">
      <c r="A285" s="109" t="s">
        <v>25</v>
      </c>
      <c r="B285" s="106" t="s">
        <v>605</v>
      </c>
      <c r="C285" s="103">
        <f>PCF!N7</f>
        <v>0</v>
      </c>
      <c r="D285" s="104" t="s">
        <v>11</v>
      </c>
      <c r="E285" s="99" t="str">
        <f>IF(PCF!P7="NOTBLANK",IF(C285=0,"Value is mandatory",""),"")</f>
        <v/>
      </c>
      <c r="F285" s="105">
        <f t="shared" si="6"/>
        <v>1</v>
      </c>
    </row>
    <row r="286" spans="1:6" ht="14.45" customHeight="1" thickBot="1" x14ac:dyDescent="0.3">
      <c r="A286" s="109" t="s">
        <v>25</v>
      </c>
      <c r="B286" s="106" t="s">
        <v>606</v>
      </c>
      <c r="C286" s="103">
        <f>PCF!N8</f>
        <v>0</v>
      </c>
      <c r="D286" s="104" t="s">
        <v>11</v>
      </c>
      <c r="E286" s="99" t="str">
        <f>IF(PCF!P8="NOTBLANK",IF(C286=0,"Value is mandatory",""),"")</f>
        <v/>
      </c>
      <c r="F286" s="105">
        <f t="shared" si="6"/>
        <v>1</v>
      </c>
    </row>
    <row r="287" spans="1:6" ht="14.45" customHeight="1" thickBot="1" x14ac:dyDescent="0.3">
      <c r="A287" s="109" t="s">
        <v>25</v>
      </c>
      <c r="B287" s="106" t="s">
        <v>607</v>
      </c>
      <c r="C287" s="103">
        <f>PCF!N9</f>
        <v>0</v>
      </c>
      <c r="D287" s="104" t="s">
        <v>11</v>
      </c>
      <c r="E287" s="99" t="str">
        <f>IF(PCF!P9="NOTBLANK",IF(C287=0,"Value is mandatory",""),"")</f>
        <v/>
      </c>
      <c r="F287" s="105">
        <f t="shared" si="6"/>
        <v>1</v>
      </c>
    </row>
    <row r="288" spans="1:6" ht="14.45" customHeight="1" thickBot="1" x14ac:dyDescent="0.3">
      <c r="A288" s="109" t="s">
        <v>25</v>
      </c>
      <c r="B288" s="106" t="s">
        <v>608</v>
      </c>
      <c r="C288" s="103">
        <f>PCF!N10</f>
        <v>0</v>
      </c>
      <c r="D288" s="104" t="s">
        <v>11</v>
      </c>
      <c r="E288" s="99" t="str">
        <f>IF(PCF!P10="NOTBLANK",IF(C288=0,"Value is mandatory",""),"")</f>
        <v/>
      </c>
      <c r="F288" s="105">
        <f t="shared" si="6"/>
        <v>1</v>
      </c>
    </row>
    <row r="289" spans="1:6" ht="14.45" customHeight="1" thickBot="1" x14ac:dyDescent="0.3">
      <c r="A289" s="109" t="s">
        <v>25</v>
      </c>
      <c r="B289" s="106" t="s">
        <v>609</v>
      </c>
      <c r="C289" s="103">
        <f>PCF!N11</f>
        <v>0</v>
      </c>
      <c r="D289" s="104" t="s">
        <v>11</v>
      </c>
      <c r="E289" s="99" t="str">
        <f>IF(PCF!P11="NOTBLANK",IF(C289=0,"Value is mandatory",""),"")</f>
        <v/>
      </c>
      <c r="F289" s="105">
        <f t="shared" si="6"/>
        <v>1</v>
      </c>
    </row>
    <row r="290" spans="1:6" ht="14.45" customHeight="1" thickBot="1" x14ac:dyDescent="0.3">
      <c r="A290" s="109" t="s">
        <v>25</v>
      </c>
      <c r="B290" s="106" t="s">
        <v>610</v>
      </c>
      <c r="C290" s="103">
        <f>PCF!N12</f>
        <v>0</v>
      </c>
      <c r="D290" s="104" t="s">
        <v>11</v>
      </c>
      <c r="E290" s="99" t="str">
        <f>IF(PCF!P12="NOTBLANK",IF(C290=0,"Value is mandatory",""),"")</f>
        <v/>
      </c>
      <c r="F290" s="105">
        <f t="shared" si="6"/>
        <v>1</v>
      </c>
    </row>
    <row r="291" spans="1:6" ht="14.45" customHeight="1" thickBot="1" x14ac:dyDescent="0.3">
      <c r="A291" s="109" t="s">
        <v>25</v>
      </c>
      <c r="B291" s="106" t="s">
        <v>611</v>
      </c>
      <c r="C291" s="103">
        <f>PCF!N13</f>
        <v>0</v>
      </c>
      <c r="D291" s="104" t="s">
        <v>11</v>
      </c>
      <c r="E291" s="99" t="str">
        <f>IF(PCF!P13="NOTBLANK",IF(C291=0,"Value is mandatory",""),"")</f>
        <v/>
      </c>
      <c r="F291" s="105">
        <f t="shared" si="6"/>
        <v>1</v>
      </c>
    </row>
    <row r="292" spans="1:6" ht="14.45" customHeight="1" thickBot="1" x14ac:dyDescent="0.3">
      <c r="A292" s="109" t="s">
        <v>25</v>
      </c>
      <c r="B292" s="106" t="s">
        <v>612</v>
      </c>
      <c r="C292" s="103">
        <f>PCF!N14</f>
        <v>0</v>
      </c>
      <c r="D292" s="104" t="s">
        <v>11</v>
      </c>
      <c r="E292" s="99" t="str">
        <f>IF(PCF!P14="NOTBLANK",IF(C292=0,"Value is mandatory",""),"")</f>
        <v/>
      </c>
      <c r="F292" s="105">
        <f t="shared" si="6"/>
        <v>1</v>
      </c>
    </row>
    <row r="293" spans="1:6" ht="14.45" customHeight="1" thickBot="1" x14ac:dyDescent="0.3">
      <c r="A293" s="109" t="s">
        <v>25</v>
      </c>
      <c r="B293" s="106" t="s">
        <v>613</v>
      </c>
      <c r="C293" s="103">
        <f>PCF!N15</f>
        <v>0</v>
      </c>
      <c r="D293" s="104" t="s">
        <v>11</v>
      </c>
      <c r="E293" s="99" t="str">
        <f>IF(PCF!P15="NOTBLANK",IF(C293=0,"Value is mandatory",""),"")</f>
        <v/>
      </c>
      <c r="F293" s="105">
        <f t="shared" si="6"/>
        <v>1</v>
      </c>
    </row>
    <row r="294" spans="1:6" ht="14.45" customHeight="1" thickBot="1" x14ac:dyDescent="0.3">
      <c r="A294" s="109" t="s">
        <v>25</v>
      </c>
      <c r="B294" s="106" t="s">
        <v>614</v>
      </c>
      <c r="C294" s="103">
        <f>PCF!N16</f>
        <v>0</v>
      </c>
      <c r="D294" s="104" t="s">
        <v>11</v>
      </c>
      <c r="E294" s="99" t="str">
        <f>IF(PCF!P16="NOTBLANK",IF(C294=0,"Value is mandatory",""),"")</f>
        <v/>
      </c>
      <c r="F294" s="105">
        <f t="shared" si="6"/>
        <v>1</v>
      </c>
    </row>
    <row r="295" spans="1:6" ht="14.45" customHeight="1" thickBot="1" x14ac:dyDescent="0.3">
      <c r="A295" s="109" t="s">
        <v>25</v>
      </c>
      <c r="B295" s="106" t="s">
        <v>615</v>
      </c>
      <c r="C295" s="103">
        <f>PCF!N17</f>
        <v>0</v>
      </c>
      <c r="D295" s="104" t="s">
        <v>11</v>
      </c>
      <c r="E295" s="99" t="str">
        <f>IF(PCF!P17="NOTBLANK",IF(C295=0,"Value is mandatory",""),"")</f>
        <v/>
      </c>
      <c r="F295" s="105">
        <f t="shared" si="6"/>
        <v>1</v>
      </c>
    </row>
    <row r="296" spans="1:6" ht="14.45" customHeight="1" thickBot="1" x14ac:dyDescent="0.3">
      <c r="A296" s="109" t="s">
        <v>25</v>
      </c>
      <c r="B296" s="106" t="s">
        <v>616</v>
      </c>
      <c r="C296" s="103">
        <f>PCF!N18</f>
        <v>0</v>
      </c>
      <c r="D296" s="104" t="s">
        <v>11</v>
      </c>
      <c r="E296" s="99" t="str">
        <f>IF(PCF!P18="NOTBLANK",IF(C296=0,"Value is mandatory",""),"")</f>
        <v/>
      </c>
      <c r="F296" s="105">
        <f t="shared" si="6"/>
        <v>1</v>
      </c>
    </row>
    <row r="297" spans="1:6" ht="14.45" customHeight="1" thickBot="1" x14ac:dyDescent="0.3">
      <c r="A297" s="109" t="s">
        <v>25</v>
      </c>
      <c r="B297" s="106" t="s">
        <v>617</v>
      </c>
      <c r="C297" s="103">
        <f>PCF!N19</f>
        <v>0</v>
      </c>
      <c r="D297" s="104" t="s">
        <v>11</v>
      </c>
      <c r="E297" s="99" t="str">
        <f>IF(PCF!P19="NOTBLANK",IF(C297=0,"Value is mandatory",""),"")</f>
        <v/>
      </c>
      <c r="F297" s="105">
        <f t="shared" si="6"/>
        <v>1</v>
      </c>
    </row>
    <row r="298" spans="1:6" ht="14.45" customHeight="1" thickBot="1" x14ac:dyDescent="0.3">
      <c r="A298" s="109" t="s">
        <v>25</v>
      </c>
      <c r="B298" s="106" t="s">
        <v>618</v>
      </c>
      <c r="C298" s="103">
        <f>PCF!N20</f>
        <v>0</v>
      </c>
      <c r="D298" s="104" t="s">
        <v>11</v>
      </c>
      <c r="E298" s="99" t="str">
        <f>IF(PCF!P20="NOTBLANK",IF(C298=0,"Value is mandatory",""),"")</f>
        <v/>
      </c>
      <c r="F298" s="105">
        <f t="shared" si="6"/>
        <v>1</v>
      </c>
    </row>
    <row r="299" spans="1:6" ht="14.45" customHeight="1" thickBot="1" x14ac:dyDescent="0.3">
      <c r="A299" s="109" t="s">
        <v>25</v>
      </c>
      <c r="B299" s="106" t="s">
        <v>619</v>
      </c>
      <c r="C299" s="103">
        <f>PCF!N21</f>
        <v>0</v>
      </c>
      <c r="D299" s="104" t="s">
        <v>11</v>
      </c>
      <c r="E299" s="99" t="str">
        <f>IF(PCF!P21="NOTBLANK",IF(C299=0,"Value is mandatory",""),"")</f>
        <v/>
      </c>
      <c r="F299" s="105">
        <f t="shared" si="6"/>
        <v>1</v>
      </c>
    </row>
    <row r="300" spans="1:6" ht="14.45" customHeight="1" thickBot="1" x14ac:dyDescent="0.3">
      <c r="A300" s="109" t="s">
        <v>25</v>
      </c>
      <c r="B300" s="106" t="s">
        <v>620</v>
      </c>
      <c r="C300" s="103">
        <f>PCF!N22</f>
        <v>0</v>
      </c>
      <c r="D300" s="104" t="s">
        <v>11</v>
      </c>
      <c r="E300" s="99" t="str">
        <f>IF(PCF!P22="NOTBLANK",IF(C300=0,"Value is mandatory",""),"")</f>
        <v/>
      </c>
      <c r="F300" s="105">
        <f t="shared" si="6"/>
        <v>1</v>
      </c>
    </row>
    <row r="301" spans="1:6" ht="14.45" customHeight="1" thickBot="1" x14ac:dyDescent="0.3">
      <c r="A301" s="138" t="s">
        <v>25</v>
      </c>
      <c r="B301" s="139" t="s">
        <v>621</v>
      </c>
      <c r="C301" s="140">
        <f>PCF!N23</f>
        <v>0</v>
      </c>
      <c r="D301" s="141" t="s">
        <v>11</v>
      </c>
      <c r="E301" s="142" t="str">
        <f>IF(PCF!P23="NOTBLANK",IF(C301=0,"Value is mandatory",""),"")</f>
        <v/>
      </c>
      <c r="F301" s="143">
        <f t="shared" si="6"/>
        <v>1</v>
      </c>
    </row>
    <row r="302" spans="1:6" ht="14.45" customHeight="1" thickBot="1" x14ac:dyDescent="0.3">
      <c r="A302" s="138" t="s">
        <v>25</v>
      </c>
      <c r="B302" s="139" t="s">
        <v>555</v>
      </c>
      <c r="C302" s="144" t="str">
        <f>IF(PCF!M4, PCF!M4,"")</f>
        <v/>
      </c>
      <c r="D302" s="141" t="s">
        <v>11</v>
      </c>
      <c r="E302" s="104" t="str">
        <f xml:space="preserve">    IF(PCF!M4,  IF(PCF!M4&lt; PCF!T4, CONCATENATE("End date cannot be earlier than ", TEXT(PCF!T4, "dd/mm/yyyy")),""), "")</f>
        <v/>
      </c>
      <c r="F302" s="143">
        <f t="shared" si="6"/>
        <v>1</v>
      </c>
    </row>
    <row r="303" spans="1:6" ht="14.45" customHeight="1" thickBot="1" x14ac:dyDescent="0.3">
      <c r="A303" s="138" t="s">
        <v>25</v>
      </c>
      <c r="B303" s="139" t="s">
        <v>556</v>
      </c>
      <c r="C303" s="144" t="str">
        <f>IF(PCF!M5, PCF!M5,"")</f>
        <v/>
      </c>
      <c r="D303" s="141" t="s">
        <v>11</v>
      </c>
      <c r="E303" s="104" t="str">
        <f xml:space="preserve">    IF(PCF!M5,  IF(PCF!M5&lt; PCF!T5, CONCATENATE("End date cannot be earlier than ", TEXT(PCF!T5, "dd/mm/yyyy")),""), "")</f>
        <v/>
      </c>
      <c r="F303" s="143">
        <f t="shared" ref="F303:F321" si="7">IF(E303="",1,0)</f>
        <v>1</v>
      </c>
    </row>
    <row r="304" spans="1:6" ht="14.45" customHeight="1" thickBot="1" x14ac:dyDescent="0.3">
      <c r="A304" s="138" t="s">
        <v>25</v>
      </c>
      <c r="B304" s="139" t="s">
        <v>557</v>
      </c>
      <c r="C304" s="144" t="str">
        <f>IF(PCF!M6, PCF!M6,"")</f>
        <v/>
      </c>
      <c r="D304" s="141" t="s">
        <v>11</v>
      </c>
      <c r="E304" s="104" t="str">
        <f xml:space="preserve">    IF(PCF!M6,  IF(PCF!M6&lt; PCF!T6, CONCATENATE("End date cannot be earlier than ", TEXT(PCF!T6, "dd/mm/yyyy")),""), "")</f>
        <v/>
      </c>
      <c r="F304" s="143">
        <f t="shared" si="7"/>
        <v>1</v>
      </c>
    </row>
    <row r="305" spans="1:6" ht="14.45" customHeight="1" thickBot="1" x14ac:dyDescent="0.3">
      <c r="A305" s="138" t="s">
        <v>25</v>
      </c>
      <c r="B305" s="139" t="s">
        <v>558</v>
      </c>
      <c r="C305" s="144" t="str">
        <f>IF(PCF!M7, PCF!M7,"")</f>
        <v/>
      </c>
      <c r="D305" s="141" t="s">
        <v>11</v>
      </c>
      <c r="E305" s="104" t="str">
        <f xml:space="preserve">    IF(PCF!M7,  IF(PCF!M7&lt; PCF!T7, CONCATENATE("End date cannot be earlier than ", TEXT(PCF!T7, "dd/mm/yyyy")),""), "")</f>
        <v/>
      </c>
      <c r="F305" s="143">
        <f t="shared" si="7"/>
        <v>1</v>
      </c>
    </row>
    <row r="306" spans="1:6" ht="14.45" customHeight="1" thickBot="1" x14ac:dyDescent="0.3">
      <c r="A306" s="138" t="s">
        <v>25</v>
      </c>
      <c r="B306" s="139" t="s">
        <v>559</v>
      </c>
      <c r="C306" s="144" t="str">
        <f>IF(PCF!M8, PCF!M8,"")</f>
        <v/>
      </c>
      <c r="D306" s="141" t="s">
        <v>11</v>
      </c>
      <c r="E306" s="104" t="str">
        <f xml:space="preserve">    IF(PCF!M8,  IF(PCF!M8&lt; PCF!T8, CONCATENATE("End date cannot be earlier than ", TEXT(PCF!T8, "dd/mm/yyyy")),""), "")</f>
        <v/>
      </c>
      <c r="F306" s="143">
        <f t="shared" si="7"/>
        <v>1</v>
      </c>
    </row>
    <row r="307" spans="1:6" ht="14.45" customHeight="1" thickBot="1" x14ac:dyDescent="0.3">
      <c r="A307" s="138" t="s">
        <v>25</v>
      </c>
      <c r="B307" s="139" t="s">
        <v>560</v>
      </c>
      <c r="C307" s="144" t="str">
        <f>IF(PCF!M9, PCF!M9,"")</f>
        <v/>
      </c>
      <c r="D307" s="141" t="s">
        <v>11</v>
      </c>
      <c r="E307" s="104" t="str">
        <f xml:space="preserve">    IF(PCF!M9,  IF(PCF!M9&lt; PCF!T9, CONCATENATE("End date cannot be earlier than ", TEXT(PCF!T9, "dd/mm/yyyy")),""), "")</f>
        <v/>
      </c>
      <c r="F307" s="143">
        <f t="shared" si="7"/>
        <v>1</v>
      </c>
    </row>
    <row r="308" spans="1:6" ht="14.45" customHeight="1" thickBot="1" x14ac:dyDescent="0.3">
      <c r="A308" s="138" t="s">
        <v>25</v>
      </c>
      <c r="B308" s="139" t="s">
        <v>562</v>
      </c>
      <c r="C308" s="144" t="str">
        <f>IF(PCF!M10, PCF!M10,"")</f>
        <v/>
      </c>
      <c r="D308" s="141" t="s">
        <v>11</v>
      </c>
      <c r="E308" s="104" t="str">
        <f xml:space="preserve">    IF(PCF!M10,  IF(PCF!M10&lt; PCF!T10, CONCATENATE("End date cannot be earlier than ", TEXT(PCF!T10, "dd/mm/yyyy")),""), "")</f>
        <v/>
      </c>
      <c r="F308" s="143">
        <f t="shared" si="7"/>
        <v>1</v>
      </c>
    </row>
    <row r="309" spans="1:6" ht="14.45" customHeight="1" thickBot="1" x14ac:dyDescent="0.3">
      <c r="A309" s="138" t="s">
        <v>25</v>
      </c>
      <c r="B309" s="139" t="s">
        <v>563</v>
      </c>
      <c r="C309" s="144" t="str">
        <f>IF(PCF!M11, PCF!M11,"")</f>
        <v/>
      </c>
      <c r="D309" s="141" t="s">
        <v>11</v>
      </c>
      <c r="E309" s="104" t="str">
        <f xml:space="preserve">    IF(PCF!M11,  IF(PCF!M11&lt; PCF!T11, CONCATENATE("End date cannot be earlier than ", TEXT(PCF!T11, "dd/mm/yyyy")),""), "")</f>
        <v/>
      </c>
      <c r="F309" s="143">
        <f t="shared" si="7"/>
        <v>1</v>
      </c>
    </row>
    <row r="310" spans="1:6" ht="14.45" customHeight="1" thickBot="1" x14ac:dyDescent="0.3">
      <c r="A310" s="138" t="s">
        <v>25</v>
      </c>
      <c r="B310" s="139" t="s">
        <v>564</v>
      </c>
      <c r="C310" s="144" t="str">
        <f>IF(PCF!M12, PCF!M12,"")</f>
        <v/>
      </c>
      <c r="D310" s="141" t="s">
        <v>11</v>
      </c>
      <c r="E310" s="104" t="str">
        <f xml:space="preserve">    IF(PCF!M12,  IF(PCF!M12&lt; PCF!T12, CONCATENATE("End date cannot be earlier than ", TEXT(PCF!T12, "dd/mm/yyyy")),""), "")</f>
        <v/>
      </c>
      <c r="F310" s="143">
        <f t="shared" si="7"/>
        <v>1</v>
      </c>
    </row>
    <row r="311" spans="1:6" ht="14.45" customHeight="1" thickBot="1" x14ac:dyDescent="0.3">
      <c r="A311" s="138" t="s">
        <v>25</v>
      </c>
      <c r="B311" s="139" t="s">
        <v>565</v>
      </c>
      <c r="C311" s="144" t="str">
        <f>IF(PCF!M13, PCF!M13,"")</f>
        <v/>
      </c>
      <c r="D311" s="141" t="s">
        <v>11</v>
      </c>
      <c r="E311" s="104" t="str">
        <f xml:space="preserve">    IF(PCF!M13,  IF(PCF!M13&lt; PCF!T13, CONCATENATE("End date cannot be earlier than ", TEXT(PCF!T13, "dd/mm/yyyy")),""), "")</f>
        <v/>
      </c>
      <c r="F311" s="143">
        <f t="shared" si="7"/>
        <v>1</v>
      </c>
    </row>
    <row r="312" spans="1:6" ht="14.45" customHeight="1" thickBot="1" x14ac:dyDescent="0.3">
      <c r="A312" s="138" t="s">
        <v>25</v>
      </c>
      <c r="B312" s="139" t="s">
        <v>566</v>
      </c>
      <c r="C312" s="144" t="str">
        <f>IF(PCF!M14, PCF!M14,"")</f>
        <v/>
      </c>
      <c r="D312" s="141" t="s">
        <v>11</v>
      </c>
      <c r="E312" s="104" t="str">
        <f xml:space="preserve">    IF(PCF!M14,  IF(PCF!M14&lt; PCF!T14, CONCATENATE("End date cannot be earlier than ", TEXT(PCF!T14, "dd/mm/yyyy")),""), "")</f>
        <v/>
      </c>
      <c r="F312" s="143">
        <f t="shared" si="7"/>
        <v>1</v>
      </c>
    </row>
    <row r="313" spans="1:6" ht="14.45" customHeight="1" thickBot="1" x14ac:dyDescent="0.3">
      <c r="A313" s="138" t="s">
        <v>25</v>
      </c>
      <c r="B313" s="139" t="s">
        <v>567</v>
      </c>
      <c r="C313" s="144" t="str">
        <f>IF(PCF!M15, PCF!M15,"")</f>
        <v/>
      </c>
      <c r="D313" s="141" t="s">
        <v>11</v>
      </c>
      <c r="E313" s="104" t="str">
        <f xml:space="preserve">    IF(PCF!M15,  IF(PCF!M15&lt; PCF!T15, CONCATENATE("End date cannot be earlier than ", TEXT(PCF!T15, "dd/mm/yyyy")),""), "")</f>
        <v/>
      </c>
      <c r="F313" s="143">
        <f t="shared" si="7"/>
        <v>1</v>
      </c>
    </row>
    <row r="314" spans="1:6" ht="14.45" customHeight="1" thickBot="1" x14ac:dyDescent="0.3">
      <c r="A314" s="138" t="s">
        <v>25</v>
      </c>
      <c r="B314" s="139" t="s">
        <v>568</v>
      </c>
      <c r="C314" s="144" t="str">
        <f>IF(PCF!M16, PCF!M16,"")</f>
        <v/>
      </c>
      <c r="D314" s="141" t="s">
        <v>11</v>
      </c>
      <c r="E314" s="104" t="str">
        <f xml:space="preserve">    IF(PCF!M16,  IF(PCF!M16&lt; PCF!T16, CONCATENATE("End date cannot be earlier than ", TEXT(PCF!T16, "dd/mm/yyyy")),""), "")</f>
        <v/>
      </c>
      <c r="F314" s="143">
        <f t="shared" si="7"/>
        <v>1</v>
      </c>
    </row>
    <row r="315" spans="1:6" ht="14.45" customHeight="1" thickBot="1" x14ac:dyDescent="0.3">
      <c r="A315" s="138" t="s">
        <v>25</v>
      </c>
      <c r="B315" s="139" t="s">
        <v>569</v>
      </c>
      <c r="C315" s="144" t="str">
        <f>IF(PCF!M17, PCF!M17,"")</f>
        <v/>
      </c>
      <c r="D315" s="141" t="s">
        <v>11</v>
      </c>
      <c r="E315" s="104" t="str">
        <f xml:space="preserve">    IF(PCF!M17,  IF(PCF!M17&lt; PCF!T17, CONCATENATE("End date cannot be earlier than ", TEXT(PCF!T17, "dd/mm/yyyy")),""), "")</f>
        <v/>
      </c>
      <c r="F315" s="143">
        <f t="shared" si="7"/>
        <v>1</v>
      </c>
    </row>
    <row r="316" spans="1:6" ht="14.45" customHeight="1" thickBot="1" x14ac:dyDescent="0.3">
      <c r="A316" s="138" t="s">
        <v>25</v>
      </c>
      <c r="B316" s="139" t="s">
        <v>570</v>
      </c>
      <c r="C316" s="144" t="str">
        <f>IF(PCF!M18, PCF!M18,"")</f>
        <v/>
      </c>
      <c r="D316" s="141" t="s">
        <v>11</v>
      </c>
      <c r="E316" s="104" t="str">
        <f xml:space="preserve">    IF(PCF!M18,  IF(PCF!M18&lt; PCF!T18, CONCATENATE("End date cannot be earlier than ", TEXT(PCF!T18, "dd/mm/yyyy")),""), "")</f>
        <v/>
      </c>
      <c r="F316" s="143">
        <f t="shared" si="7"/>
        <v>1</v>
      </c>
    </row>
    <row r="317" spans="1:6" ht="14.45" customHeight="1" thickBot="1" x14ac:dyDescent="0.3">
      <c r="A317" s="138" t="s">
        <v>25</v>
      </c>
      <c r="B317" s="139" t="s">
        <v>571</v>
      </c>
      <c r="C317" s="144" t="str">
        <f>IF(PCF!M19, PCF!M19,"")</f>
        <v/>
      </c>
      <c r="D317" s="141" t="s">
        <v>11</v>
      </c>
      <c r="E317" s="104" t="str">
        <f xml:space="preserve">    IF(PCF!M19,  IF(PCF!M19&lt; PCF!T19, CONCATENATE("End date cannot be earlier than ", TEXT(PCF!T19, "dd/mm/yyyy")),""), "")</f>
        <v/>
      </c>
      <c r="F317" s="143">
        <f t="shared" si="7"/>
        <v>1</v>
      </c>
    </row>
    <row r="318" spans="1:6" ht="14.45" customHeight="1" thickBot="1" x14ac:dyDescent="0.3">
      <c r="A318" s="138" t="s">
        <v>25</v>
      </c>
      <c r="B318" s="139" t="s">
        <v>561</v>
      </c>
      <c r="C318" s="144" t="str">
        <f>IF(PCF!M20, PCF!M20,"")</f>
        <v/>
      </c>
      <c r="D318" s="141" t="s">
        <v>11</v>
      </c>
      <c r="E318" s="104" t="str">
        <f xml:space="preserve">    IF(PCF!M20,  IF(PCF!M20&lt; PCF!T20, CONCATENATE("End date cannot be earlier than ", TEXT(PCF!T20, "dd/mm/yyyy")),""), "")</f>
        <v/>
      </c>
      <c r="F318" s="143">
        <f t="shared" si="7"/>
        <v>1</v>
      </c>
    </row>
    <row r="319" spans="1:6" ht="14.45" customHeight="1" thickBot="1" x14ac:dyDescent="0.3">
      <c r="A319" s="138" t="s">
        <v>25</v>
      </c>
      <c r="B319" s="139" t="s">
        <v>572</v>
      </c>
      <c r="C319" s="144" t="str">
        <f>IF(PCF!M21, PCF!M21,"")</f>
        <v/>
      </c>
      <c r="D319" s="141" t="s">
        <v>11</v>
      </c>
      <c r="E319" s="104" t="str">
        <f xml:space="preserve">    IF(PCF!M21,  IF(PCF!M21&lt; PCF!T21, CONCATENATE("End date cannot be earlier than ", TEXT(PCF!T21, "dd/mm/yyyy")),""), "")</f>
        <v/>
      </c>
      <c r="F319" s="143">
        <f t="shared" si="7"/>
        <v>1</v>
      </c>
    </row>
    <row r="320" spans="1:6" ht="14.45" customHeight="1" thickBot="1" x14ac:dyDescent="0.3">
      <c r="A320" s="138" t="s">
        <v>25</v>
      </c>
      <c r="B320" s="139" t="s">
        <v>573</v>
      </c>
      <c r="C320" s="144" t="str">
        <f>IF(PCF!M22, PCF!M22,"")</f>
        <v/>
      </c>
      <c r="D320" s="141" t="s">
        <v>11</v>
      </c>
      <c r="E320" s="104" t="str">
        <f xml:space="preserve">    IF(PCF!M22,  IF(PCF!M22&lt; PCF!T22, CONCATENATE("End date cannot be earlier than ", TEXT(PCF!T22, "dd/mm/yyyy")),""), "")</f>
        <v/>
      </c>
      <c r="F320" s="143">
        <f t="shared" si="7"/>
        <v>1</v>
      </c>
    </row>
    <row r="321" spans="1:6" ht="14.45" customHeight="1" thickBot="1" x14ac:dyDescent="0.3">
      <c r="A321" s="138" t="s">
        <v>25</v>
      </c>
      <c r="B321" s="139" t="s">
        <v>574</v>
      </c>
      <c r="C321" s="144" t="str">
        <f>IF(PCF!M23, PCF!M23,"")</f>
        <v/>
      </c>
      <c r="D321" s="141" t="s">
        <v>11</v>
      </c>
      <c r="E321" s="104" t="str">
        <f xml:space="preserve">    IF(PCF!M23,  IF(PCF!M23&lt; PCF!T23, CONCATENATE("End date cannot be earlier than ", TEXT(PCF!T23, "dd/mm/yyyy")),""), "")</f>
        <v/>
      </c>
      <c r="F321" s="143">
        <f t="shared" si="7"/>
        <v>1</v>
      </c>
    </row>
  </sheetData>
  <sheetProtection algorithmName="SHA-512" hashValue="C1HQKAx9yu2xjP84uzaelKK/UxVSfiE4HPWy3/4D0n5+cRpvsJfe53ao1Ciqs9QIya71v3SrviSWPMNDqg/eiQ==" saltValue="SkzLO8hjOvVehRonrUBMqA==" spinCount="100000" sheet="1" autoFilter="0"/>
  <autoFilter ref="A1:F301"/>
  <dataValidations count="2">
    <dataValidation allowBlank="1" showInputMessage="1" sqref="A1:F1"/>
    <dataValidation type="custom" allowBlank="1" showInputMessage="1" sqref="A2:B321">
      <formula1>"&lt;0&gt;0"</formula1>
    </dataValidation>
  </dataValidations>
  <hyperlinks>
    <hyperlink ref="B2" location="PCF!A4" display="PCF!A4"/>
    <hyperlink ref="B3" location="PCF!A5" display="PCF!A5"/>
    <hyperlink ref="B4" location="PCF!A6" display="PCF!A6"/>
    <hyperlink ref="B22" location="PCF!B4" display="PCF!B4"/>
    <hyperlink ref="B23" location="PCF!B5" display="PCF!B5"/>
    <hyperlink ref="B24" location="PCF!B6" display="PCF!B6"/>
    <hyperlink ref="B42" location="PCF!C4" display="PCF!C4"/>
    <hyperlink ref="B43" location="PCF!C5" display="PCF!C5"/>
    <hyperlink ref="B44" location="PCF!C6" display="PCF!C6"/>
    <hyperlink ref="B62" location="PCF!D4" display="PCF!D4"/>
    <hyperlink ref="B63" location="PCF!D5" display="PCF!D5"/>
    <hyperlink ref="B64" location="PCF!D6" display="PCF!D6"/>
    <hyperlink ref="B82" location="PCF!E4" display="PCF!E4"/>
    <hyperlink ref="B83" location="PCF!E5" display="PCF!E5"/>
    <hyperlink ref="B84" location="PCF!E6" display="PCF!E6"/>
    <hyperlink ref="B102" location="PCF!F4" display="PCF!F4"/>
    <hyperlink ref="B103" location="PCF!F5" display="PCF!F5"/>
    <hyperlink ref="B104" location="PCF!F6" display="PCF!F6"/>
    <hyperlink ref="B122" location="PCF!I4" display="PCF!I4"/>
    <hyperlink ref="B123" location="PCF!I5" display="PCF!I5"/>
    <hyperlink ref="B124" location="PCF!I6" display="PCF!I6"/>
    <hyperlink ref="B142" location="PCF!J4" display="PCF!J4"/>
    <hyperlink ref="B143" location="PCF!J5" display="PCF!J5"/>
    <hyperlink ref="B144" location="PCF!J6" display="PCF!J6"/>
    <hyperlink ref="B162" location="PCF!K4" display="PCF!K4"/>
    <hyperlink ref="B163" location="PCF!K5" display="PCF!K5"/>
    <hyperlink ref="B164" location="PCF!K6" display="PCF!K6"/>
    <hyperlink ref="B5:B21" location="PCF!A6" display="PCF!A6"/>
    <hyperlink ref="B45:B61" location="PCF!C6" display="PCF!C6"/>
    <hyperlink ref="B65:B81" location="PCF!D6" display="PCF!D6"/>
    <hyperlink ref="B85:B101" location="PCF!E6" display="PCF!E6"/>
    <hyperlink ref="B105:B121" location="PCF!F6" display="PCF!F6"/>
    <hyperlink ref="B125:B141" location="PCF!I6" display="PCF!I6"/>
    <hyperlink ref="B145:B161" location="PCF!J6" display="PCF!J6"/>
    <hyperlink ref="B165:B181" location="PCF!K6" display="PCF!K6"/>
    <hyperlink ref="B25:B41" location="PCF!B6" display="PCF!B6"/>
    <hyperlink ref="B182" location="PCF!J4" display="PCF!J4"/>
    <hyperlink ref="B183:B201" location="PCF!L4" display="PCF!L4"/>
    <hyperlink ref="B242" location="PCF!L4" display="PCF!L4"/>
    <hyperlink ref="B243" location="PCF!L5" display="PCF!L5"/>
    <hyperlink ref="B244" location="PCF!L6" display="PCF!L6"/>
    <hyperlink ref="B245" location="PCF!L7" display="PCF!L7"/>
    <hyperlink ref="B246" location="PCF!L8" display="PCF!L8"/>
    <hyperlink ref="B247" location="PCF!L9" display="PCF!L9"/>
    <hyperlink ref="B248" location="PCF!L10" display="PCF!L10"/>
    <hyperlink ref="B249" location="PCF!L11" display="PCF!L11"/>
    <hyperlink ref="B250" location="PCF!L12" display="PCF!L12"/>
    <hyperlink ref="B251" location="PCF!L13" display="PCF!L13"/>
    <hyperlink ref="B252" location="PCF!L14" display="PCF!L14"/>
    <hyperlink ref="B253" location="PCF!L15" display="PCF!L15"/>
    <hyperlink ref="B254" location="PCF!L16" display="PCF!L16"/>
    <hyperlink ref="B255" location="PCF!L17" display="PCF!L17"/>
    <hyperlink ref="B256" location="PCF!L18" display="PCF!L18"/>
    <hyperlink ref="B257" location="PCF!L19" display="PCF!L19"/>
    <hyperlink ref="B258" location="PCF!L20" display="PCF!L20"/>
    <hyperlink ref="B259" location="PCF!L21" display="PCF!L21"/>
    <hyperlink ref="B260" location="PCF!L22" display="PCF!L22"/>
    <hyperlink ref="B261" location="PCF!L23" display="PCF!L23"/>
    <hyperlink ref="B203" location="PCF!K5" display="PCF!K5"/>
    <hyperlink ref="B262" location="PCF!M4" display="PCF!M4"/>
    <hyperlink ref="B263" location="PCF!M5" display="PCF!M5"/>
    <hyperlink ref="B264" location="PCF!M6" display="PCF!M6"/>
    <hyperlink ref="B281" location="PCF!M23" display="PCF!M23"/>
    <hyperlink ref="B280" location="PCF!M22" display="PCF!M22"/>
    <hyperlink ref="B279" location="PCF!M21" display="PCF!M21"/>
    <hyperlink ref="B278" location="PCF!M20" display="PCF!M20"/>
    <hyperlink ref="B277" location="PCF!M19" display="PCF!M19"/>
    <hyperlink ref="B276" location="PCF!M18" display="PCF!M18"/>
    <hyperlink ref="B275" location="PCF!M17" display="PCF!M17"/>
    <hyperlink ref="B274" location="PCF!M16" display="PCF!M16"/>
    <hyperlink ref="B273" location="PCF!M15" display="PCF!M15"/>
    <hyperlink ref="B272" location="PCF!M14" display="PCF!M14"/>
    <hyperlink ref="B271" location="PCF!M13" display="PCF!M13"/>
    <hyperlink ref="B270" location="PCF!M12" display="PCF!M12"/>
    <hyperlink ref="B269" location="PCF!M11" display="PCF!M11"/>
    <hyperlink ref="B268" location="PCF!M10" display="PCF!M10"/>
    <hyperlink ref="B267" location="PCF!M9" display="PCF!M9"/>
    <hyperlink ref="B266" location="PCF!M8" display="PCF!M8"/>
    <hyperlink ref="B265" location="PCF!M7" display="PCF!M7"/>
    <hyperlink ref="A2:A281" location="PCF!A4" display="PCF!A4"/>
    <hyperlink ref="B202" location="PCF!K4" display="PCF!K4"/>
    <hyperlink ref="B204" location="PCF!K6" display="PCF!K6"/>
    <hyperlink ref="B222" location="PCF!K4" display="PCF!K4"/>
    <hyperlink ref="B223" location="PCF!K5" display="PCF!K5"/>
    <hyperlink ref="B224" location="PCF!K6" display="PCF!K6"/>
    <hyperlink ref="B282" location="PCF!N4" display="PCF!N4"/>
    <hyperlink ref="A282" location="PCF!A4" display="PCF"/>
    <hyperlink ref="B283" location="PCF!N5" display="PCF!N5"/>
    <hyperlink ref="B284" location="PCF!N6" display="PCF!N6"/>
    <hyperlink ref="B285" location="PCF!N7" display="PCF!N7"/>
    <hyperlink ref="B286" location="PCF!N8" display="PCF!N8"/>
    <hyperlink ref="B287" location="PCF!N9" display="PCF!N9"/>
    <hyperlink ref="B288" location="PCF!N10" display="PCF!N10"/>
    <hyperlink ref="B289" location="PCF!N11" display="PCF!N11"/>
    <hyperlink ref="B290" location="PCF!N12" display="PCF!N12"/>
    <hyperlink ref="B291" location="PCF!N13" display="PCF!N13"/>
    <hyperlink ref="B292" location="PCF!N14" display="PCF!N14"/>
    <hyperlink ref="B293" location="PCF!N15" display="PCF!N15"/>
    <hyperlink ref="B294" location="PCF!N16" display="PCF!N16"/>
    <hyperlink ref="B295" location="PCF!N17" display="PCF!N17"/>
    <hyperlink ref="B296" location="PCF!N18" display="PCF!N18"/>
    <hyperlink ref="B297" location="PCF!N19" display="PCF!N19"/>
    <hyperlink ref="B298" location="PCF!N20" display="PCF!N20"/>
    <hyperlink ref="B299" location="PCF!N21" display="PCF!N21"/>
    <hyperlink ref="B300" location="PCF!N22" display="PCF!N22"/>
    <hyperlink ref="B301" location="PCF!N23" display="PCF!N23"/>
    <hyperlink ref="A283" location="PCF!A4" display="PCF"/>
    <hyperlink ref="A284" location="PCF!A4" display="PCF"/>
    <hyperlink ref="A285" location="PCF!A4" display="PCF"/>
    <hyperlink ref="A286" location="PCF!A4" display="PCF"/>
    <hyperlink ref="A287" location="PCF!A4" display="PCF"/>
    <hyperlink ref="A288" location="PCF!A4" display="PCF"/>
    <hyperlink ref="A289" location="PCF!A4" display="PCF"/>
    <hyperlink ref="A290" location="PCF!A4" display="PCF"/>
    <hyperlink ref="A291" location="PCF!A4" display="PCF"/>
    <hyperlink ref="A292" location="PCF!A4" display="PCF"/>
    <hyperlink ref="A293" location="PCF!A4" display="PCF"/>
    <hyperlink ref="A294" location="PCF!A4" display="PCF"/>
    <hyperlink ref="A295" location="PCF!A4" display="PCF"/>
    <hyperlink ref="A296" location="PCF!A4" display="PCF"/>
    <hyperlink ref="A297" location="PCF!A4" display="PCF"/>
    <hyperlink ref="A298" location="PCF!A4" display="PCF"/>
    <hyperlink ref="A299" location="PCF!A4" display="PCF"/>
    <hyperlink ref="A300" location="PCF!A4" display="PCF"/>
    <hyperlink ref="A301" location="PCF!A4" display="PCF"/>
    <hyperlink ref="B21" location="PCF!A23" display="PCF!A23"/>
    <hyperlink ref="B41" location="PCF!B23" display="PCF!B23"/>
    <hyperlink ref="B101" location="PCF!E23" display="PCF!E23"/>
    <hyperlink ref="B145" location="PCF!J7" display="PCF!J7"/>
    <hyperlink ref="B146" location="PCF!J8" display="PCF!J8"/>
    <hyperlink ref="B147" location="PCF!J9" display="PCF!J9"/>
    <hyperlink ref="B148" location="PCF!J10" display="PCF!J10"/>
    <hyperlink ref="B149" location="PCF!J11" display="PCF!J11"/>
    <hyperlink ref="B150" location="PCF!J12" display="PCF!J12"/>
    <hyperlink ref="B151" location="PCF!J13" display="PCF!J13"/>
    <hyperlink ref="B152" location="PCF!J14" display="PCF!J14"/>
    <hyperlink ref="B153" location="PCF!J15" display="PCF!J15"/>
    <hyperlink ref="B154" location="PCF!J16" display="PCF!J16"/>
    <hyperlink ref="B155" location="PCF!J17" display="PCF!J17"/>
    <hyperlink ref="B156" location="PCF!J18" display="PCF!J18"/>
    <hyperlink ref="B157" location="PCF!J19" display="PCF!J19"/>
    <hyperlink ref="B158" location="PCF!J20" display="PCF!J20"/>
    <hyperlink ref="B159" location="PCF!J21" display="PCF!J21"/>
    <hyperlink ref="B160" location="PCF!J22" display="PCF!J22"/>
    <hyperlink ref="B161" location="PCF!J23" display="PCF!J23"/>
    <hyperlink ref="B34" location="PCF!B16" display="PCF!B16"/>
    <hyperlink ref="B35" location="PCF!B17" display="PCF!B17"/>
    <hyperlink ref="B33" location="PCF!B15" display="PCF!B15"/>
    <hyperlink ref="B32" location="PCF!B14" display="PCF!B14"/>
    <hyperlink ref="B31" location="PCF!B13" display="PCF!B13"/>
    <hyperlink ref="B30" location="PCF!B12" display="PCF!B12"/>
    <hyperlink ref="B29" location="PCF!B11" display="PCF!B11"/>
    <hyperlink ref="B28" location="PCF!B10" display="PCF!B10"/>
    <hyperlink ref="B27" location="PCF!B9" display="PCF!B9"/>
    <hyperlink ref="B26" location="PCF!B8" display="PCF!B8"/>
    <hyperlink ref="B25" location="PCF!B7" display="PCF!B7"/>
    <hyperlink ref="B20" location="PCF!A22" display="PCF!A22"/>
    <hyperlink ref="B19" location="PCF!A21" display="PCF!A21"/>
    <hyperlink ref="B8" location="PCF!A10" display="PCF!A10"/>
    <hyperlink ref="B7" location="PCF!A9" display="PCF!A9"/>
    <hyperlink ref="B6" location="PCF!A8" display="PCF!A8"/>
    <hyperlink ref="B5" location="PCF!A7" display="PCF!A7"/>
    <hyperlink ref="B17" location="PCF!A19" display="PCF!A19"/>
    <hyperlink ref="A302:A311" location="PCF!A4" display="PCF"/>
    <hyperlink ref="B302" location="PCF!M4" display="PCF!M4"/>
    <hyperlink ref="A303" location="PCF!A4" display="PCF"/>
    <hyperlink ref="A304" location="PCF!A4" display="PCF"/>
    <hyperlink ref="A305" location="PCF!A4" display="PCF"/>
    <hyperlink ref="A306" location="PCF!A4" display="PCF"/>
    <hyperlink ref="A307" location="PCF!A4" display="PCF"/>
    <hyperlink ref="A308" location="PCF!A4" display="PCF"/>
    <hyperlink ref="A309" location="PCF!A4" display="PCF"/>
    <hyperlink ref="A310" location="PCF!A4" display="PCF"/>
    <hyperlink ref="A311" location="PCF!A4" display="PCF"/>
    <hyperlink ref="A312" location="PCF!A4" display="PCF"/>
    <hyperlink ref="A313" location="PCF!A4" display="PCF"/>
    <hyperlink ref="A314" location="PCF!A4" display="PCF"/>
    <hyperlink ref="A315" location="PCF!A4" display="PCF"/>
    <hyperlink ref="A316" location="PCF!A4" display="PCF"/>
    <hyperlink ref="A317" location="PCF!A4" display="PCF"/>
    <hyperlink ref="A318" location="PCF!A4" display="PCF"/>
    <hyperlink ref="A319" location="PCF!A4" display="PCF"/>
    <hyperlink ref="A320" location="PCF!A4" display="PCF"/>
    <hyperlink ref="A321" location="PCF!A4" display="PCF"/>
    <hyperlink ref="B303" location="PCF!M5" display="PCF!M5"/>
    <hyperlink ref="B304" location="PCF!M6" display="PCF!M6"/>
    <hyperlink ref="B305" location="PCF!M7" display="PCF!M7"/>
    <hyperlink ref="B306" location="PCF!M8" display="PCF!M8"/>
    <hyperlink ref="B307" location="PCF!M9" display="PCF!M9"/>
    <hyperlink ref="B308" location="PCF!M10" display="PCF!M10"/>
    <hyperlink ref="B309" location="PCF!M11" display="PCF!M11"/>
    <hyperlink ref="B310" location="PCF!M12" display="PCF!M12"/>
    <hyperlink ref="B311" location="PCF!M13" display="PCF!M13"/>
    <hyperlink ref="B312" location="PCF!M14" display="PCF!M14"/>
    <hyperlink ref="B313" location="PCF!M15" display="PCF!M15"/>
    <hyperlink ref="B314" location="PCF!M16" display="PCF!M16"/>
    <hyperlink ref="B315" location="PCF!M17" display="PCF!M17"/>
    <hyperlink ref="B316" location="PCF!M18" display="PCF!M18"/>
    <hyperlink ref="B317" location="PCF!M19" display="PCF!M19"/>
    <hyperlink ref="B318" location="PCF!M20" display="PCF!M20"/>
    <hyperlink ref="B319" location="PCF!M21" display="PCF!M21"/>
    <hyperlink ref="B320" location="PCF!M22" display="PCF!M22"/>
    <hyperlink ref="B321" location="PCF!M23" display="PCF!M23"/>
  </hyperlinks>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extLst>
    <ext xmlns:x14="http://schemas.microsoft.com/office/spreadsheetml/2009/9/main" uri="{78C0D931-6437-407d-A8EE-F0AAD7539E65}">
      <x14:conditionalFormattings>
        <x14:conditionalFormatting xmlns:xm="http://schemas.microsoft.com/office/excel/2006/main">
          <x14:cfRule type="iconSet" priority="31" id="{4125D4A4-A0C6-4534-80B9-073D94A9EB8D}">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F222:F242</xm:sqref>
        </x14:conditionalFormatting>
        <x14:conditionalFormatting xmlns:xm="http://schemas.microsoft.com/office/excel/2006/main">
          <x14:cfRule type="iconSet" priority="86" id="{FAAD997F-7579-4C5D-9680-05DC3E3090D7}">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F2:F20 F22:F40 F42:F201</xm:sqref>
        </x14:conditionalFormatting>
        <x14:conditionalFormatting xmlns:xm="http://schemas.microsoft.com/office/excel/2006/main">
          <x14:cfRule type="iconSet" priority="87" id="{A9A8CDA8-4BF6-4C21-9514-549C3099AA4A}">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F202:F221</xm:sqref>
        </x14:conditionalFormatting>
        <x14:conditionalFormatting xmlns:xm="http://schemas.microsoft.com/office/excel/2006/main">
          <x14:cfRule type="iconSet" priority="30" id="{55EC352F-9CA5-4347-8C03-C6884F7A0FBD}">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F21</xm:sqref>
        </x14:conditionalFormatting>
        <x14:conditionalFormatting xmlns:xm="http://schemas.microsoft.com/office/excel/2006/main">
          <x14:cfRule type="iconSet" priority="29" id="{AABC60B9-3233-480A-91BC-7C36E6FE99D7}">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F41</xm:sqref>
        </x14:conditionalFormatting>
        <x14:conditionalFormatting xmlns:xm="http://schemas.microsoft.com/office/excel/2006/main">
          <x14:cfRule type="iconSet" priority="28" id="{0739A3AB-683A-4143-BA45-5A359A5FFED7}">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F243</xm:sqref>
        </x14:conditionalFormatting>
        <x14:conditionalFormatting xmlns:xm="http://schemas.microsoft.com/office/excel/2006/main">
          <x14:cfRule type="iconSet" priority="25" id="{103986C2-A78E-4D86-AB37-B9C775A80983}">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F244</xm:sqref>
        </x14:conditionalFormatting>
        <x14:conditionalFormatting xmlns:xm="http://schemas.microsoft.com/office/excel/2006/main">
          <x14:cfRule type="iconSet" priority="24" id="{89D17AC1-B847-443B-9F4C-3461B8B3A085}">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F245</xm:sqref>
        </x14:conditionalFormatting>
        <x14:conditionalFormatting xmlns:xm="http://schemas.microsoft.com/office/excel/2006/main">
          <x14:cfRule type="iconSet" priority="23" id="{76FCAD24-B20B-4F2B-9740-E933112F78EA}">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F246</xm:sqref>
        </x14:conditionalFormatting>
        <x14:conditionalFormatting xmlns:xm="http://schemas.microsoft.com/office/excel/2006/main">
          <x14:cfRule type="iconSet" priority="22" id="{6A4C4509-B759-49EE-9338-F831ECE52F30}">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F247</xm:sqref>
        </x14:conditionalFormatting>
        <x14:conditionalFormatting xmlns:xm="http://schemas.microsoft.com/office/excel/2006/main">
          <x14:cfRule type="iconSet" priority="21" id="{A71E70A9-32F9-46FE-85E0-85C27BCFDB03}">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F248</xm:sqref>
        </x14:conditionalFormatting>
        <x14:conditionalFormatting xmlns:xm="http://schemas.microsoft.com/office/excel/2006/main">
          <x14:cfRule type="iconSet" priority="20" id="{9614584E-5C5F-4EAE-AC8C-0D037996A193}">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F249</xm:sqref>
        </x14:conditionalFormatting>
        <x14:conditionalFormatting xmlns:xm="http://schemas.microsoft.com/office/excel/2006/main">
          <x14:cfRule type="iconSet" priority="18" id="{C83338C5-0B81-4CC8-BC35-3AB5F0605342}">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F250</xm:sqref>
        </x14:conditionalFormatting>
        <x14:conditionalFormatting xmlns:xm="http://schemas.microsoft.com/office/excel/2006/main">
          <x14:cfRule type="iconSet" priority="17" id="{9846B03B-6848-425D-A9D8-B6017E119232}">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F251</xm:sqref>
        </x14:conditionalFormatting>
        <x14:conditionalFormatting xmlns:xm="http://schemas.microsoft.com/office/excel/2006/main">
          <x14:cfRule type="iconSet" priority="16" id="{F514C428-F0E6-4ED6-9A7D-C23F237054CF}">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F252</xm:sqref>
        </x14:conditionalFormatting>
        <x14:conditionalFormatting xmlns:xm="http://schemas.microsoft.com/office/excel/2006/main">
          <x14:cfRule type="iconSet" priority="15" id="{D7B9932A-7A80-4AEF-976E-6662FD0DF4B1}">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F253</xm:sqref>
        </x14:conditionalFormatting>
        <x14:conditionalFormatting xmlns:xm="http://schemas.microsoft.com/office/excel/2006/main">
          <x14:cfRule type="iconSet" priority="14" id="{BC7B4EA0-4F0A-4194-A395-F62C6A5B0358}">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F254</xm:sqref>
        </x14:conditionalFormatting>
        <x14:conditionalFormatting xmlns:xm="http://schemas.microsoft.com/office/excel/2006/main">
          <x14:cfRule type="iconSet" priority="13" id="{1ED575B3-6BA2-473B-B18D-B5633D786494}">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F255</xm:sqref>
        </x14:conditionalFormatting>
        <x14:conditionalFormatting xmlns:xm="http://schemas.microsoft.com/office/excel/2006/main">
          <x14:cfRule type="iconSet" priority="12" id="{1576E96D-082E-4354-B9A6-B43304DFB0C4}">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F256</xm:sqref>
        </x14:conditionalFormatting>
        <x14:conditionalFormatting xmlns:xm="http://schemas.microsoft.com/office/excel/2006/main">
          <x14:cfRule type="iconSet" priority="11" id="{E2649E39-91D6-4D10-8750-60E3C9D998AE}">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F257</xm:sqref>
        </x14:conditionalFormatting>
        <x14:conditionalFormatting xmlns:xm="http://schemas.microsoft.com/office/excel/2006/main">
          <x14:cfRule type="iconSet" priority="10" id="{2C7862BB-92F5-4765-AF07-30FCEF450413}">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F258</xm:sqref>
        </x14:conditionalFormatting>
        <x14:conditionalFormatting xmlns:xm="http://schemas.microsoft.com/office/excel/2006/main">
          <x14:cfRule type="iconSet" priority="9" id="{8E36A735-2F7B-4F15-AA18-7579C71DFC8A}">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F259</xm:sqref>
        </x14:conditionalFormatting>
        <x14:conditionalFormatting xmlns:xm="http://schemas.microsoft.com/office/excel/2006/main">
          <x14:cfRule type="iconSet" priority="8" id="{C9338C73-ADF4-4593-A43B-5B8FAD30D005}">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F260</xm:sqref>
        </x14:conditionalFormatting>
        <x14:conditionalFormatting xmlns:xm="http://schemas.microsoft.com/office/excel/2006/main">
          <x14:cfRule type="iconSet" priority="7" id="{DF7F7292-3C2F-4B72-9DB3-C4A9563F112A}">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F261</xm:sqref>
        </x14:conditionalFormatting>
        <x14:conditionalFormatting xmlns:xm="http://schemas.microsoft.com/office/excel/2006/main">
          <x14:cfRule type="iconSet" priority="5" id="{D9D7866B-93D8-482D-AE1E-BD0A3EEC67AF}">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F262</xm:sqref>
        </x14:conditionalFormatting>
        <x14:conditionalFormatting xmlns:xm="http://schemas.microsoft.com/office/excel/2006/main">
          <x14:cfRule type="iconSet" priority="4" id="{EFA6EA4C-ED4F-4878-A6CA-5FF64978C0BA}">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F263:F281</xm:sqref>
        </x14:conditionalFormatting>
        <x14:conditionalFormatting xmlns:xm="http://schemas.microsoft.com/office/excel/2006/main">
          <x14:cfRule type="iconSet" priority="3" id="{130874D5-DAE0-4FFB-B5BB-B5F0FB90D4C4}">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F282</xm:sqref>
        </x14:conditionalFormatting>
        <x14:conditionalFormatting xmlns:xm="http://schemas.microsoft.com/office/excel/2006/main">
          <x14:cfRule type="iconSet" priority="88" id="{A336875F-E864-46ED-8244-384424D56D42}">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F283:F302</xm:sqref>
        </x14:conditionalFormatting>
        <x14:conditionalFormatting xmlns:xm="http://schemas.microsoft.com/office/excel/2006/main">
          <x14:cfRule type="iconSet" priority="1" id="{587BD376-2D16-4050-9873-38A1D1184DF9}">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F303:F321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A56"/>
  <sheetViews>
    <sheetView tabSelected="1" topLeftCell="A41" workbookViewId="0">
      <selection activeCell="A55" sqref="A55:A56"/>
    </sheetView>
  </sheetViews>
  <sheetFormatPr defaultColWidth="0" defaultRowHeight="15" zeroHeight="1" x14ac:dyDescent="0.25"/>
  <cols>
    <col min="1" max="1" width="148.7109375" style="14" bestFit="1" customWidth="1"/>
    <col min="2" max="16384" width="9.28515625" style="14" hidden="1"/>
  </cols>
  <sheetData>
    <row r="1" spans="1:1" ht="15.75" thickBot="1" x14ac:dyDescent="0.3">
      <c r="A1" s="42" t="s">
        <v>342</v>
      </c>
    </row>
    <row r="2" spans="1:1" ht="30" x14ac:dyDescent="0.25">
      <c r="A2" s="72" t="s">
        <v>622</v>
      </c>
    </row>
    <row r="3" spans="1:1" ht="30.75" thickBot="1" x14ac:dyDescent="0.3">
      <c r="A3" s="73" t="s">
        <v>370</v>
      </c>
    </row>
    <row r="4" spans="1:1" ht="15.75" thickBot="1" x14ac:dyDescent="0.3">
      <c r="A4" s="41" t="s">
        <v>354</v>
      </c>
    </row>
    <row r="5" spans="1:1" x14ac:dyDescent="0.25">
      <c r="A5" s="74" t="s">
        <v>355</v>
      </c>
    </row>
    <row r="6" spans="1:1" x14ac:dyDescent="0.25">
      <c r="A6" s="75" t="s">
        <v>539</v>
      </c>
    </row>
    <row r="7" spans="1:1" x14ac:dyDescent="0.25">
      <c r="A7" s="76"/>
    </row>
    <row r="8" spans="1:1" x14ac:dyDescent="0.25">
      <c r="A8" s="76" t="s">
        <v>540</v>
      </c>
    </row>
    <row r="9" spans="1:1" x14ac:dyDescent="0.25">
      <c r="A9" s="76"/>
    </row>
    <row r="10" spans="1:1" x14ac:dyDescent="0.25">
      <c r="A10" s="77" t="s">
        <v>541</v>
      </c>
    </row>
    <row r="11" spans="1:1" x14ac:dyDescent="0.25">
      <c r="A11" s="78"/>
    </row>
    <row r="12" spans="1:1" x14ac:dyDescent="0.25">
      <c r="A12" s="77" t="s">
        <v>542</v>
      </c>
    </row>
    <row r="13" spans="1:1" x14ac:dyDescent="0.25">
      <c r="A13" s="78"/>
    </row>
    <row r="14" spans="1:1" x14ac:dyDescent="0.25">
      <c r="A14" s="77" t="s">
        <v>543</v>
      </c>
    </row>
    <row r="15" spans="1:1" x14ac:dyDescent="0.25">
      <c r="A15" s="78"/>
    </row>
    <row r="16" spans="1:1" ht="32.25" x14ac:dyDescent="0.25">
      <c r="A16" s="77" t="s">
        <v>544</v>
      </c>
    </row>
    <row r="17" spans="1:1" x14ac:dyDescent="0.25">
      <c r="A17" s="78"/>
    </row>
    <row r="18" spans="1:1" ht="32.25" x14ac:dyDescent="0.25">
      <c r="A18" s="77" t="s">
        <v>545</v>
      </c>
    </row>
    <row r="19" spans="1:1" x14ac:dyDescent="0.25">
      <c r="A19" s="78"/>
    </row>
    <row r="20" spans="1:1" ht="32.25" x14ac:dyDescent="0.25">
      <c r="A20" s="77" t="s">
        <v>546</v>
      </c>
    </row>
    <row r="21" spans="1:1" x14ac:dyDescent="0.25">
      <c r="A21" s="78"/>
    </row>
    <row r="22" spans="1:1" ht="30" x14ac:dyDescent="0.25">
      <c r="A22" s="77" t="s">
        <v>547</v>
      </c>
    </row>
    <row r="23" spans="1:1" x14ac:dyDescent="0.25">
      <c r="A23" s="78"/>
    </row>
    <row r="24" spans="1:1" x14ac:dyDescent="0.25">
      <c r="A24" s="77" t="s">
        <v>548</v>
      </c>
    </row>
    <row r="25" spans="1:1" x14ac:dyDescent="0.25">
      <c r="A25" s="78"/>
    </row>
    <row r="26" spans="1:1" ht="30" x14ac:dyDescent="0.25">
      <c r="A26" s="79" t="s">
        <v>549</v>
      </c>
    </row>
    <row r="27" spans="1:1" x14ac:dyDescent="0.25">
      <c r="A27" s="79"/>
    </row>
    <row r="28" spans="1:1" x14ac:dyDescent="0.25">
      <c r="A28" s="79" t="s">
        <v>550</v>
      </c>
    </row>
    <row r="29" spans="1:1" x14ac:dyDescent="0.25">
      <c r="A29" s="79"/>
    </row>
    <row r="30" spans="1:1" ht="30" x14ac:dyDescent="0.25">
      <c r="A30" s="79" t="s">
        <v>551</v>
      </c>
    </row>
    <row r="31" spans="1:1" x14ac:dyDescent="0.25">
      <c r="A31" s="79"/>
    </row>
    <row r="32" spans="1:1" x14ac:dyDescent="0.25">
      <c r="A32" s="79" t="s">
        <v>552</v>
      </c>
    </row>
    <row r="33" spans="1:1" x14ac:dyDescent="0.25">
      <c r="A33" s="79"/>
    </row>
    <row r="34" spans="1:1" ht="30" x14ac:dyDescent="0.25">
      <c r="A34" s="79" t="s">
        <v>553</v>
      </c>
    </row>
    <row r="35" spans="1:1" ht="15.75" thickBot="1" x14ac:dyDescent="0.3">
      <c r="A35" s="80"/>
    </row>
    <row r="36" spans="1:1" ht="15.75" thickBot="1" x14ac:dyDescent="0.3">
      <c r="A36" s="41" t="s">
        <v>373</v>
      </c>
    </row>
    <row r="37" spans="1:1" ht="15.75" thickBot="1" x14ac:dyDescent="0.3">
      <c r="A37" s="81" t="s">
        <v>554</v>
      </c>
    </row>
    <row r="38" spans="1:1" ht="15.75" thickBot="1" x14ac:dyDescent="0.3">
      <c r="A38" s="41" t="s">
        <v>343</v>
      </c>
    </row>
    <row r="39" spans="1:1" ht="30" x14ac:dyDescent="0.25">
      <c r="A39" s="72" t="s">
        <v>368</v>
      </c>
    </row>
    <row r="40" spans="1:1" x14ac:dyDescent="0.25">
      <c r="A40" s="72" t="s">
        <v>371</v>
      </c>
    </row>
    <row r="41" spans="1:1" ht="30.75" thickBot="1" x14ac:dyDescent="0.3">
      <c r="A41" s="82" t="s">
        <v>347</v>
      </c>
    </row>
    <row r="42" spans="1:1" ht="15.75" thickBot="1" x14ac:dyDescent="0.3">
      <c r="A42" s="41" t="s">
        <v>353</v>
      </c>
    </row>
    <row r="43" spans="1:1" x14ac:dyDescent="0.25">
      <c r="A43" s="83" t="s">
        <v>372</v>
      </c>
    </row>
    <row r="44" spans="1:1" x14ac:dyDescent="0.25">
      <c r="A44" s="84" t="s">
        <v>348</v>
      </c>
    </row>
    <row r="45" spans="1:1" x14ac:dyDescent="0.25">
      <c r="A45" s="84" t="s">
        <v>344</v>
      </c>
    </row>
    <row r="46" spans="1:1" x14ac:dyDescent="0.25">
      <c r="A46" s="84" t="s">
        <v>345</v>
      </c>
    </row>
    <row r="47" spans="1:1" ht="29.45" customHeight="1" thickBot="1" x14ac:dyDescent="0.3">
      <c r="A47" s="84" t="s">
        <v>346</v>
      </c>
    </row>
    <row r="48" spans="1:1" ht="15.75" thickBot="1" x14ac:dyDescent="0.3">
      <c r="A48" s="41" t="s">
        <v>352</v>
      </c>
    </row>
    <row r="49" spans="1:1" x14ac:dyDescent="0.25">
      <c r="A49" s="72" t="s">
        <v>349</v>
      </c>
    </row>
    <row r="50" spans="1:1" ht="30" x14ac:dyDescent="0.25">
      <c r="A50" s="85" t="s">
        <v>350</v>
      </c>
    </row>
    <row r="51" spans="1:1" ht="30.75" thickBot="1" x14ac:dyDescent="0.3">
      <c r="A51" s="86" t="s">
        <v>356</v>
      </c>
    </row>
    <row r="52" spans="1:1" ht="30.75" thickBot="1" x14ac:dyDescent="0.3">
      <c r="A52" s="87" t="s">
        <v>369</v>
      </c>
    </row>
    <row r="53" spans="1:1" ht="14.45" customHeight="1" thickBot="1" x14ac:dyDescent="0.3">
      <c r="A53" s="42" t="s">
        <v>351</v>
      </c>
    </row>
    <row r="54" spans="1:1" ht="32.450000000000003" customHeight="1" thickBot="1" x14ac:dyDescent="0.3">
      <c r="A54" s="146" t="s">
        <v>623</v>
      </c>
    </row>
    <row r="55" spans="1:1" ht="14.45" customHeight="1" x14ac:dyDescent="0.25">
      <c r="A55" s="156" t="s">
        <v>374</v>
      </c>
    </row>
    <row r="56" spans="1:1" ht="14.45" customHeight="1" thickBot="1" x14ac:dyDescent="0.3">
      <c r="A56" s="157"/>
    </row>
  </sheetData>
  <sheetProtection algorithmName="SHA-512" hashValue="boU3PZaKdJR4QBomHWjgLh2lEAX7RwNf6I4UZ6wgIzbsx0xRUyPgGITLqwNphn4ebNR/5M8grkAmeYj/XVOa8A==" saltValue="ai9U7NEKw/gOAza6yOc62A==" spinCount="100000" sheet="1" selectLockedCells="1"/>
  <mergeCells count="1">
    <mergeCell ref="A55:A56"/>
  </mergeCells>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89C69C23A221ED488397AEA2198F2F33" ma:contentTypeVersion="27" ma:contentTypeDescription="Create a new document." ma:contentTypeScope="" ma:versionID="33ec482e838331b4b7157308fe646e3b">
  <xsd:schema xmlns:xsd="http://www.w3.org/2001/XMLSchema" xmlns:xs="http://www.w3.org/2001/XMLSchema" xmlns:p="http://schemas.microsoft.com/office/2006/metadata/properties" xmlns:ns2="0a6fda95-62e8-46f4-8328-7d88c362df4a" targetNamespace="http://schemas.microsoft.com/office/2006/metadata/properties" ma:root="true" ma:fieldsID="0ca8b6d9a8431f8da14104410715c614" ns2:_="">
    <xsd:import namespace="0a6fda95-62e8-46f4-8328-7d88c362df4a"/>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6fda95-62e8-46f4-8328-7d88c362df4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sisl xmlns:xsi="http://www.w3.org/2001/XMLSchema-instance" xmlns:xsd="http://www.w3.org/2001/XMLSchema" xmlns="http://www.boldonjames.com/2008/01/sie/internal/label" sislVersion="0" policy="a586b747-2a7c-4f57-bcd1-e81df5c8c005" origin="userSelected">
  <element uid="33ed6465-8d2f-4fab-bbbc-787e2c148707" value=""/>
  <element uid="28c775dd-3fa7-40f2-8368-0e7fa48abc25" value=""/>
</sisl>
</file>

<file path=customXml/itemProps1.xml><?xml version="1.0" encoding="utf-8"?>
<ds:datastoreItem xmlns:ds="http://schemas.openxmlformats.org/officeDocument/2006/customXml" ds:itemID="{8CC37138-0F92-4116-9A58-68EAA7D10447}">
  <ds:schemaRefs>
    <ds:schemaRef ds:uri="http://schemas.microsoft.com/office/2006/metadata/longProperties"/>
  </ds:schemaRefs>
</ds:datastoreItem>
</file>

<file path=customXml/itemProps2.xml><?xml version="1.0" encoding="utf-8"?>
<ds:datastoreItem xmlns:ds="http://schemas.openxmlformats.org/officeDocument/2006/customXml" ds:itemID="{EE9E6E2D-AA59-4BEA-8675-A14AF3193BB0}">
  <ds:schemaRefs>
    <ds:schemaRef ds:uri="http://schemas.microsoft.com/sharepoint/v3/contenttype/forms"/>
  </ds:schemaRefs>
</ds:datastoreItem>
</file>

<file path=customXml/itemProps3.xml><?xml version="1.0" encoding="utf-8"?>
<ds:datastoreItem xmlns:ds="http://schemas.openxmlformats.org/officeDocument/2006/customXml" ds:itemID="{2730701C-D931-4E47-BB9A-2AD54D587C3C}">
  <ds:schemaRefs>
    <ds:schemaRef ds:uri="http://purl.org/dc/elements/1.1/"/>
    <ds:schemaRef ds:uri="http://schemas.microsoft.com/office/2006/metadata/properties"/>
    <ds:schemaRef ds:uri="0a6fda95-62e8-46f4-8328-7d88c362df4a"/>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www.w3.org/XML/1998/namespace"/>
    <ds:schemaRef ds:uri="http://purl.org/dc/terms/"/>
  </ds:schemaRefs>
</ds:datastoreItem>
</file>

<file path=customXml/itemProps4.xml><?xml version="1.0" encoding="utf-8"?>
<ds:datastoreItem xmlns:ds="http://schemas.openxmlformats.org/officeDocument/2006/customXml" ds:itemID="{4E1C4E19-0550-4C49-B16B-A271F797F1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6fda95-62e8-46f4-8328-7d88c362df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FD10ADAE-57A9-40A3-BE51-14FB40FA035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Cover</vt:lpstr>
      <vt:lpstr>PCF</vt:lpstr>
      <vt:lpstr>Data Validation</vt:lpstr>
      <vt:lpstr>Instructions</vt:lpstr>
      <vt:lpstr>RETURNSTATUS</vt:lpstr>
    </vt:vector>
  </TitlesOfParts>
  <Company>Banc Ceannais na hÉireann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Money Market Funds - Monthly Reclassification Return  (MC1)</dc:title>
  <dc:creator>rmcelligott</dc:creator>
  <cp:keywords>Public</cp:keywords>
  <dc:description>Resident Offices Return (RS1)</dc:description>
  <cp:lastModifiedBy>McGuinness, Lucia</cp:lastModifiedBy>
  <cp:lastPrinted>2014-07-30T15:53:36Z</cp:lastPrinted>
  <dcterms:created xsi:type="dcterms:W3CDTF">2008-04-30T12:53:49Z</dcterms:created>
  <dcterms:modified xsi:type="dcterms:W3CDTF">2022-05-12T13:36:12Z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ntity Type">
    <vt:lpwstr>All</vt:lpwstr>
  </property>
  <property fmtid="{D5CDD505-2E9C-101B-9397-08002B2CF9AE}" pid="3" name="Document SubType">
    <vt:lpwstr/>
  </property>
  <property fmtid="{D5CDD505-2E9C-101B-9397-08002B2CF9AE}" pid="4" name="DC.Identifier">
    <vt:lpwstr/>
  </property>
  <property fmtid="{D5CDD505-2E9C-101B-9397-08002B2CF9AE}" pid="5" name="Effective Start Date">
    <vt:lpwstr>2013-02-22T00:00:00Z</vt:lpwstr>
  </property>
  <property fmtid="{D5CDD505-2E9C-101B-9397-08002B2CF9AE}" pid="6" name="DC.Coverage">
    <vt:lpwstr/>
  </property>
  <property fmtid="{D5CDD505-2E9C-101B-9397-08002B2CF9AE}" pid="7" name="DC.Format">
    <vt:lpwstr>text/html</vt:lpwstr>
  </property>
  <property fmtid="{D5CDD505-2E9C-101B-9397-08002B2CF9AE}" pid="8" name="ContentType">
    <vt:lpwstr>Credit Institutions Returns</vt:lpwstr>
  </property>
  <property fmtid="{D5CDD505-2E9C-101B-9397-08002B2CF9AE}" pid="9" name="SubEntity Type">
    <vt:lpwstr>N/A</vt:lpwstr>
  </property>
  <property fmtid="{D5CDD505-2E9C-101B-9397-08002B2CF9AE}" pid="10" name="ContentTypeId">
    <vt:lpwstr>0x01010089C69C23A221ED488397AEA2198F2F33</vt:lpwstr>
  </property>
  <property fmtid="{D5CDD505-2E9C-101B-9397-08002B2CF9AE}" pid="11" name="DC.Creator">
    <vt:lpwstr>Central Bank of Ireland </vt:lpwstr>
  </property>
  <property fmtid="{D5CDD505-2E9C-101B-9397-08002B2CF9AE}" pid="12" name="DC.Publisher">
    <vt:lpwstr>Central Bank of Ireland </vt:lpwstr>
  </property>
  <property fmtid="{D5CDD505-2E9C-101B-9397-08002B2CF9AE}" pid="13" name="DC.Source">
    <vt:lpwstr>Central Bank of Ireland </vt:lpwstr>
  </property>
  <property fmtid="{D5CDD505-2E9C-101B-9397-08002B2CF9AE}" pid="14" name="DC.Date.Created">
    <vt:lpwstr>2011-05-23T00:00:00Z</vt:lpwstr>
  </property>
  <property fmtid="{D5CDD505-2E9C-101B-9397-08002B2CF9AE}" pid="15" name="DC.Type">
    <vt:lpwstr>Other</vt:lpwstr>
  </property>
  <property fmtid="{D5CDD505-2E9C-101B-9397-08002B2CF9AE}" pid="16" name="DC.Language">
    <vt:lpwstr>English</vt:lpwstr>
  </property>
  <property fmtid="{D5CDD505-2E9C-101B-9397-08002B2CF9AE}" pid="17" name="Document Type">
    <vt:lpwstr>(Other)</vt:lpwstr>
  </property>
  <property fmtid="{D5CDD505-2E9C-101B-9397-08002B2CF9AE}" pid="18" name="DC.Rights">
    <vt:lpwstr>Copyright Central Bank of Ireland, Dame St. Dublin 2.</vt:lpwstr>
  </property>
  <property fmtid="{D5CDD505-2E9C-101B-9397-08002B2CF9AE}" pid="19" name="DC.Subject">
    <vt:lpwstr/>
  </property>
  <property fmtid="{D5CDD505-2E9C-101B-9397-08002B2CF9AE}" pid="20" name="Orderable">
    <vt:lpwstr/>
  </property>
  <property fmtid="{D5CDD505-2E9C-101B-9397-08002B2CF9AE}" pid="21" name="xd_Signature">
    <vt:lpwstr/>
  </property>
  <property fmtid="{D5CDD505-2E9C-101B-9397-08002B2CF9AE}" pid="22" name="display_urn:schemas-microsoft-com:office:office#Editor">
    <vt:lpwstr>System Account</vt:lpwstr>
  </property>
  <property fmtid="{D5CDD505-2E9C-101B-9397-08002B2CF9AE}" pid="23" name="TemplateUrl">
    <vt:lpwstr/>
  </property>
  <property fmtid="{D5CDD505-2E9C-101B-9397-08002B2CF9AE}" pid="24" name="xd_ProgID">
    <vt:lpwstr/>
  </property>
  <property fmtid="{D5CDD505-2E9C-101B-9397-08002B2CF9AE}" pid="25" name="PublishingStartDate">
    <vt:lpwstr/>
  </property>
  <property fmtid="{D5CDD505-2E9C-101B-9397-08002B2CF9AE}" pid="26" name="PublishingExpirationDate">
    <vt:lpwstr/>
  </property>
  <property fmtid="{D5CDD505-2E9C-101B-9397-08002B2CF9AE}" pid="27" name="display_urn:schemas-microsoft-com:office:office#Author">
    <vt:lpwstr>System Account</vt:lpwstr>
  </property>
  <property fmtid="{D5CDD505-2E9C-101B-9397-08002B2CF9AE}" pid="28" name="DC.Date.Modified">
    <vt:lpwstr/>
  </property>
  <property fmtid="{D5CDD505-2E9C-101B-9397-08002B2CF9AE}" pid="29" name="DocumentOrder">
    <vt:lpwstr/>
  </property>
  <property fmtid="{D5CDD505-2E9C-101B-9397-08002B2CF9AE}" pid="30" name="docIndexRef">
    <vt:lpwstr>420d07d8-5e4c-46e5-b72c-769c8bd47a75</vt:lpwstr>
  </property>
  <property fmtid="{D5CDD505-2E9C-101B-9397-08002B2CF9AE}" pid="31" name="bjSaver">
    <vt:lpwstr>rzrDeOuyABcfgIAwlhLoQSGTlTQ+Huvy</vt:lpwstr>
  </property>
  <property fmtid="{D5CDD505-2E9C-101B-9397-08002B2CF9AE}" pid="32" name="_AdHocReviewCycleID">
    <vt:i4>2073428083</vt:i4>
  </property>
  <property fmtid="{D5CDD505-2E9C-101B-9397-08002B2CF9AE}" pid="33" name="_NewReviewCycle">
    <vt:lpwstr/>
  </property>
  <property fmtid="{D5CDD505-2E9C-101B-9397-08002B2CF9AE}" pid="34" name="_EmailSubject">
    <vt:lpwstr>Update to F&amp;P website</vt:lpwstr>
  </property>
  <property fmtid="{D5CDD505-2E9C-101B-9397-08002B2CF9AE}" pid="35" name="_AuthorEmail">
    <vt:lpwstr>cliona.howley@centralbank.ie</vt:lpwstr>
  </property>
  <property fmtid="{D5CDD505-2E9C-101B-9397-08002B2CF9AE}" pid="36" name="_AuthorEmailDisplayName">
    <vt:lpwstr>Howley, Cliona</vt:lpwstr>
  </property>
  <property fmtid="{D5CDD505-2E9C-101B-9397-08002B2CF9AE}" pid="37" name="_PreviousAdHocReviewCycleID">
    <vt:i4>1313431365</vt:i4>
  </property>
  <property fmtid="{D5CDD505-2E9C-101B-9397-08002B2CF9AE}" pid="38" name="_ReviewingToolsShownOnce">
    <vt:lpwstr/>
  </property>
  <property fmtid="{D5CDD505-2E9C-101B-9397-08002B2CF9AE}" pid="39" name="bjDocumentSecurityLabel">
    <vt:lpwstr>Public</vt:lpwstr>
  </property>
  <property fmtid="{D5CDD505-2E9C-101B-9397-08002B2CF9AE}" pid="40"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41" name="bjDocumentLabelXML-0">
    <vt:lpwstr>ames.com/2008/01/sie/internal/label"&gt;&lt;element uid="33ed6465-8d2f-4fab-bbbc-787e2c148707" value="" /&gt;&lt;element uid="28c775dd-3fa7-40f2-8368-0e7fa48abc25" value="" /&gt;&lt;/sisl&gt;</vt:lpwstr>
  </property>
  <property fmtid="{D5CDD505-2E9C-101B-9397-08002B2CF9AE}" pid="42" name="bjLeftHeaderLabel-first">
    <vt:lpwstr>&amp;"Times New Roman,Regular"&amp;12&amp;K000000 </vt:lpwstr>
  </property>
  <property fmtid="{D5CDD505-2E9C-101B-9397-08002B2CF9AE}" pid="43" name="bjLeftHeaderLabel-even">
    <vt:lpwstr>&amp;"Times New Roman,Regular"&amp;12&amp;K000000 </vt:lpwstr>
  </property>
  <property fmtid="{D5CDD505-2E9C-101B-9397-08002B2CF9AE}" pid="44" name="bjLeftHeaderLabel">
    <vt:lpwstr>&amp;"Times New Roman,Regular"&amp;12&amp;K000000 </vt:lpwstr>
  </property>
</Properties>
</file>